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G:\.shortcut-targets-by-id\1OKrYvXYI5xL_yY6rj-Y00QgdbRXHnO_B\Center for Public Health Systems\Active Projects\MN 21C\4_Primary Data\Assessment Development\Tools\"/>
    </mc:Choice>
  </mc:AlternateContent>
  <xr:revisionPtr revIDLastSave="0" documentId="13_ncr:1_{2782CB82-E46A-471D-902B-195638027172}" xr6:coauthVersionLast="47" xr6:coauthVersionMax="47" xr10:uidLastSave="{00000000-0000-0000-0000-000000000000}"/>
  <bookViews>
    <workbookView xWindow="-96" yWindow="-96" windowWidth="23232" windowHeight="12432" activeTab="3" xr2:uid="{00000000-000D-0000-FFFF-FFFF00000000}"/>
  </bookViews>
  <sheets>
    <sheet name="MN Cost and Capacity Assessment" sheetId="1" r:id="rId1"/>
    <sheet name="About this Resource" sheetId="2" r:id="rId2"/>
    <sheet name="FPHR Framework" sheetId="3" r:id="rId3"/>
    <sheet name="Self-assessor_N" sheetId="4" r:id="rId4"/>
    <sheet name="Assumptions" sheetId="5" state="hidden" r:id="rId5"/>
    <sheet name="Calculations" sheetId="6" state="hidden" r:id="rId6"/>
    <sheet name="Self-assessor_1" sheetId="7" r:id="rId7"/>
    <sheet name="Self-assessor_2" sheetId="8" r:id="rId8"/>
    <sheet name="Self-assessor_3" sheetId="9" r:id="rId9"/>
    <sheet name="Self-assessor_4" sheetId="10" r:id="rId10"/>
    <sheet name="Self-assessment Comparison" sheetId="11" r:id="rId11"/>
  </sheets>
  <definedNames>
    <definedName name="_xlnm._FilterDatabase" localSheetId="6" hidden="1">'Self-assessor_1'!$B$10:$F$415</definedName>
    <definedName name="_xlnm._FilterDatabase" localSheetId="7" hidden="1">'Self-assessor_2'!$B$10:$F$415</definedName>
    <definedName name="_xlnm._FilterDatabase" localSheetId="8" hidden="1">'Self-assessor_3'!$B$10:$F$415</definedName>
    <definedName name="_xlnm._FilterDatabase" localSheetId="9" hidden="1">'Self-assessor_4'!$B$10:$F$415</definedName>
    <definedName name="_xlnm._FilterDatabase" localSheetId="3" hidden="1">'Self-assessor_N'!$B$10:$F$415</definedName>
    <definedName name="Capacity">Assumptions!$C$3:$C$7</definedName>
    <definedName name="Expertise">Assumptions!$B$3:$B$7</definedName>
    <definedName name="PHA">#REF!</definedName>
    <definedName name="Pointofcontac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5" roundtripDataSignature="AMtx7miZjLJcDES5M9jt9giKcfSpZ2gUFw=="/>
    </ext>
  </extLst>
</workbook>
</file>

<file path=xl/calcChain.xml><?xml version="1.0" encoding="utf-8"?>
<calcChain xmlns="http://schemas.openxmlformats.org/spreadsheetml/2006/main">
  <c r="C415" i="10" l="1"/>
  <c r="C414" i="10"/>
  <c r="C413" i="10"/>
  <c r="C412" i="10"/>
  <c r="C411" i="10"/>
  <c r="C410" i="10"/>
  <c r="C409" i="10"/>
  <c r="C408" i="10"/>
  <c r="C407" i="10"/>
  <c r="C406" i="10"/>
  <c r="C405" i="10"/>
  <c r="C404" i="10"/>
  <c r="C403" i="10"/>
  <c r="C402" i="10"/>
  <c r="C401" i="10"/>
  <c r="C400" i="10"/>
  <c r="C399" i="10"/>
  <c r="C398" i="10"/>
  <c r="C397" i="10"/>
  <c r="C396" i="10"/>
  <c r="C395" i="10"/>
  <c r="C394" i="10"/>
  <c r="C393" i="10"/>
  <c r="C392" i="10"/>
  <c r="C391" i="10"/>
  <c r="C390" i="10"/>
  <c r="C389" i="10"/>
  <c r="C388" i="10"/>
  <c r="C387" i="10"/>
  <c r="C386" i="10"/>
  <c r="C385" i="10"/>
  <c r="C384" i="10"/>
  <c r="C383" i="10"/>
  <c r="C382" i="10"/>
  <c r="C381" i="10"/>
  <c r="C380" i="10"/>
  <c r="C379" i="10"/>
  <c r="C378" i="10"/>
  <c r="C377" i="10"/>
  <c r="C376" i="10"/>
  <c r="C375" i="10"/>
  <c r="C374" i="10"/>
  <c r="C373" i="10"/>
  <c r="C372" i="10"/>
  <c r="C371" i="10"/>
  <c r="C370" i="10"/>
  <c r="C369" i="10"/>
  <c r="C368" i="10"/>
  <c r="C367" i="10"/>
  <c r="C366" i="10"/>
  <c r="C365" i="10"/>
  <c r="C364" i="10"/>
  <c r="C363" i="10"/>
  <c r="C362" i="10"/>
  <c r="C361" i="10"/>
  <c r="C360" i="10"/>
  <c r="C359" i="10"/>
  <c r="C358" i="10"/>
  <c r="C357" i="10"/>
  <c r="C356" i="10"/>
  <c r="C355" i="10"/>
  <c r="C354" i="10"/>
  <c r="C353" i="10"/>
  <c r="C352" i="10"/>
  <c r="C351" i="10"/>
  <c r="C350" i="10"/>
  <c r="C349" i="10"/>
  <c r="C348" i="10"/>
  <c r="C347" i="10"/>
  <c r="C346" i="10"/>
  <c r="C345" i="10"/>
  <c r="C344" i="10"/>
  <c r="C343" i="10"/>
  <c r="C342" i="10"/>
  <c r="C341" i="10"/>
  <c r="C340" i="10"/>
  <c r="C339" i="10"/>
  <c r="C338" i="10"/>
  <c r="C337" i="10"/>
  <c r="C336" i="10"/>
  <c r="C335" i="10"/>
  <c r="C334" i="10"/>
  <c r="C333" i="10"/>
  <c r="C332" i="10"/>
  <c r="C331" i="10"/>
  <c r="C330" i="10"/>
  <c r="C329" i="10"/>
  <c r="C328" i="10"/>
  <c r="C327" i="10"/>
  <c r="C326" i="10"/>
  <c r="C325" i="10"/>
  <c r="C324" i="10"/>
  <c r="C323" i="10"/>
  <c r="C322" i="10"/>
  <c r="C321" i="10"/>
  <c r="C320" i="10"/>
  <c r="C319" i="10"/>
  <c r="C318" i="10"/>
  <c r="C317" i="10"/>
  <c r="C316" i="10"/>
  <c r="C315" i="10"/>
  <c r="C314" i="10"/>
  <c r="C313" i="10"/>
  <c r="C312" i="10"/>
  <c r="C311" i="10"/>
  <c r="C310" i="10"/>
  <c r="C309" i="10"/>
  <c r="C308" i="10"/>
  <c r="C307" i="10"/>
  <c r="C306" i="10"/>
  <c r="C305" i="10"/>
  <c r="C304" i="10"/>
  <c r="C303" i="10"/>
  <c r="C302" i="10"/>
  <c r="C301" i="10"/>
  <c r="C300" i="10"/>
  <c r="C299" i="10"/>
  <c r="C298" i="10"/>
  <c r="C297" i="10"/>
  <c r="C296" i="10"/>
  <c r="C295" i="10"/>
  <c r="C294" i="10"/>
  <c r="C293" i="10"/>
  <c r="C292" i="10"/>
  <c r="C291" i="10"/>
  <c r="C290" i="10"/>
  <c r="C289" i="10"/>
  <c r="C288" i="10"/>
  <c r="C287" i="10"/>
  <c r="C286" i="10"/>
  <c r="C285" i="10"/>
  <c r="C284" i="10"/>
  <c r="C283" i="10"/>
  <c r="C282" i="10"/>
  <c r="C281" i="10"/>
  <c r="C280" i="10"/>
  <c r="C279" i="10"/>
  <c r="C278" i="10"/>
  <c r="C277" i="10"/>
  <c r="C276" i="10"/>
  <c r="C275" i="10"/>
  <c r="C274" i="10"/>
  <c r="C273" i="10"/>
  <c r="C272" i="10"/>
  <c r="C271" i="10"/>
  <c r="C270" i="10"/>
  <c r="C269" i="10"/>
  <c r="C268" i="10"/>
  <c r="C267" i="10"/>
  <c r="C266" i="10"/>
  <c r="C265" i="10"/>
  <c r="C264" i="10"/>
  <c r="C263" i="10"/>
  <c r="C262" i="10"/>
  <c r="C261" i="10"/>
  <c r="C260" i="10"/>
  <c r="C259" i="10"/>
  <c r="C258" i="10"/>
  <c r="C257" i="10"/>
  <c r="C256" i="10"/>
  <c r="C255" i="10"/>
  <c r="C254" i="10"/>
  <c r="C253" i="10"/>
  <c r="C252" i="10"/>
  <c r="C251" i="10"/>
  <c r="C250" i="10"/>
  <c r="C249" i="10"/>
  <c r="C248" i="10"/>
  <c r="C247" i="10"/>
  <c r="C246" i="10"/>
  <c r="C245" i="10"/>
  <c r="C244" i="10"/>
  <c r="C243" i="10"/>
  <c r="C242" i="10"/>
  <c r="C241" i="10"/>
  <c r="C240" i="10"/>
  <c r="C239" i="10"/>
  <c r="C238" i="10"/>
  <c r="C237" i="10"/>
  <c r="C236" i="10"/>
  <c r="C235" i="10"/>
  <c r="C234" i="10"/>
  <c r="C233" i="10"/>
  <c r="C232" i="10"/>
  <c r="C231" i="10"/>
  <c r="C230" i="10"/>
  <c r="C229" i="10"/>
  <c r="C228" i="10"/>
  <c r="C227" i="10"/>
  <c r="C226" i="10"/>
  <c r="C225" i="10"/>
  <c r="C224" i="10"/>
  <c r="C223" i="10"/>
  <c r="C222" i="10"/>
  <c r="C221" i="10"/>
  <c r="C220" i="10"/>
  <c r="C219" i="10"/>
  <c r="C218" i="10"/>
  <c r="C217" i="10"/>
  <c r="C216" i="10"/>
  <c r="C215" i="10"/>
  <c r="C214" i="10"/>
  <c r="C213" i="10"/>
  <c r="C212" i="10"/>
  <c r="C211" i="10"/>
  <c r="C210" i="10"/>
  <c r="C209" i="10"/>
  <c r="C208" i="10"/>
  <c r="C207" i="10"/>
  <c r="C206" i="10"/>
  <c r="C205" i="10"/>
  <c r="C204" i="10"/>
  <c r="C203" i="10"/>
  <c r="C202" i="10"/>
  <c r="C201" i="10"/>
  <c r="C200" i="10"/>
  <c r="C199" i="10"/>
  <c r="C198" i="10"/>
  <c r="C197" i="10"/>
  <c r="C196" i="10"/>
  <c r="C195" i="10"/>
  <c r="C194" i="10"/>
  <c r="C193" i="10"/>
  <c r="C192" i="10"/>
  <c r="C191" i="10"/>
  <c r="C190" i="10"/>
  <c r="C189" i="10"/>
  <c r="C188" i="10"/>
  <c r="C187" i="10"/>
  <c r="C186" i="10"/>
  <c r="C185" i="10"/>
  <c r="C184" i="10"/>
  <c r="C183" i="10"/>
  <c r="C182" i="10"/>
  <c r="C181" i="10"/>
  <c r="C180" i="10"/>
  <c r="C179" i="10"/>
  <c r="C178" i="10"/>
  <c r="C177" i="10"/>
  <c r="C176" i="10"/>
  <c r="C175" i="10"/>
  <c r="C174" i="10"/>
  <c r="C173" i="10"/>
  <c r="C172" i="10"/>
  <c r="C171" i="10"/>
  <c r="C170" i="10"/>
  <c r="C169" i="10"/>
  <c r="C168" i="10"/>
  <c r="C167" i="10"/>
  <c r="C166" i="10"/>
  <c r="C165" i="10"/>
  <c r="C164" i="10"/>
  <c r="C163" i="10"/>
  <c r="C162" i="10"/>
  <c r="C161" i="10"/>
  <c r="C160" i="10"/>
  <c r="C159" i="10"/>
  <c r="C158" i="10"/>
  <c r="C157" i="10"/>
  <c r="C156" i="10"/>
  <c r="C155" i="10"/>
  <c r="C154" i="10"/>
  <c r="C153" i="10"/>
  <c r="C152" i="10"/>
  <c r="C151" i="10"/>
  <c r="C150" i="10"/>
  <c r="C149" i="10"/>
  <c r="C148" i="10"/>
  <c r="C147" i="10"/>
  <c r="C146" i="10"/>
  <c r="C145" i="10"/>
  <c r="C144" i="10"/>
  <c r="C143" i="10"/>
  <c r="C142" i="10"/>
  <c r="C141" i="10"/>
  <c r="C140" i="10"/>
  <c r="C139" i="10"/>
  <c r="C138" i="10"/>
  <c r="C137" i="10"/>
  <c r="C136" i="10"/>
  <c r="C135" i="10"/>
  <c r="C134" i="10"/>
  <c r="C133" i="10"/>
  <c r="C132" i="10"/>
  <c r="C131" i="10"/>
  <c r="C130" i="10"/>
  <c r="C129" i="10"/>
  <c r="C128" i="10"/>
  <c r="C127" i="10"/>
  <c r="C126" i="10"/>
  <c r="C125" i="10"/>
  <c r="C124" i="10"/>
  <c r="C123" i="10"/>
  <c r="C122" i="10"/>
  <c r="C121" i="10"/>
  <c r="C120" i="10"/>
  <c r="C119" i="10"/>
  <c r="C118" i="10"/>
  <c r="C117" i="10"/>
  <c r="C116" i="10"/>
  <c r="C115" i="10"/>
  <c r="C114" i="10"/>
  <c r="C113" i="10"/>
  <c r="C112" i="10"/>
  <c r="C111" i="10"/>
  <c r="C110" i="10"/>
  <c r="C109" i="10"/>
  <c r="C108" i="10"/>
  <c r="C107" i="10"/>
  <c r="C106" i="10"/>
  <c r="C105" i="10"/>
  <c r="C104" i="10"/>
  <c r="C103" i="10"/>
  <c r="C102" i="10"/>
  <c r="C101" i="10"/>
  <c r="C100" i="10"/>
  <c r="C99" i="10"/>
  <c r="C98" i="10"/>
  <c r="C97" i="10"/>
  <c r="C96" i="10"/>
  <c r="C95" i="10"/>
  <c r="C94" i="10"/>
  <c r="C93" i="10"/>
  <c r="C92" i="10"/>
  <c r="C91" i="10"/>
  <c r="C90" i="10"/>
  <c r="C89" i="10"/>
  <c r="C88" i="10"/>
  <c r="C87" i="10"/>
  <c r="C86" i="10"/>
  <c r="C85" i="10"/>
  <c r="C84" i="10"/>
  <c r="C83" i="10"/>
  <c r="C82" i="10"/>
  <c r="C81" i="10"/>
  <c r="C80" i="10"/>
  <c r="C79" i="10"/>
  <c r="C78" i="10"/>
  <c r="C77" i="10"/>
  <c r="C76" i="10"/>
  <c r="C75" i="10"/>
  <c r="C74" i="10"/>
  <c r="C73" i="10"/>
  <c r="C72" i="10"/>
  <c r="C71" i="10"/>
  <c r="C70" i="10"/>
  <c r="C69" i="10"/>
  <c r="C68" i="10"/>
  <c r="C67" i="10"/>
  <c r="C66" i="10"/>
  <c r="C65" i="10"/>
  <c r="C64" i="10"/>
  <c r="C63" i="10"/>
  <c r="C62" i="10"/>
  <c r="C61" i="10"/>
  <c r="C60" i="10"/>
  <c r="C59" i="10"/>
  <c r="C58" i="10"/>
  <c r="C57" i="10"/>
  <c r="C56" i="10"/>
  <c r="C55" i="10"/>
  <c r="C54" i="10"/>
  <c r="C53" i="10"/>
  <c r="C52" i="10"/>
  <c r="C51" i="10"/>
  <c r="C50" i="10"/>
  <c r="C49" i="10"/>
  <c r="C48" i="10"/>
  <c r="C47" i="10"/>
  <c r="C46" i="10"/>
  <c r="C45" i="10"/>
  <c r="C44" i="10"/>
  <c r="C43" i="10"/>
  <c r="C42" i="10"/>
  <c r="C41" i="10"/>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415" i="9"/>
  <c r="C414" i="9"/>
  <c r="C413" i="9"/>
  <c r="C412" i="9"/>
  <c r="C411" i="9"/>
  <c r="C410" i="9"/>
  <c r="C409" i="9"/>
  <c r="C408" i="9"/>
  <c r="C407" i="9"/>
  <c r="C406" i="9"/>
  <c r="C405" i="9"/>
  <c r="C404" i="9"/>
  <c r="C403" i="9"/>
  <c r="C402" i="9"/>
  <c r="C401" i="9"/>
  <c r="C400" i="9"/>
  <c r="C399" i="9"/>
  <c r="C398" i="9"/>
  <c r="C397" i="9"/>
  <c r="C396" i="9"/>
  <c r="C395" i="9"/>
  <c r="C394" i="9"/>
  <c r="C393" i="9"/>
  <c r="C392" i="9"/>
  <c r="C391" i="9"/>
  <c r="C390" i="9"/>
  <c r="C389" i="9"/>
  <c r="C388" i="9"/>
  <c r="C387" i="9"/>
  <c r="C386" i="9"/>
  <c r="C385" i="9"/>
  <c r="C384" i="9"/>
  <c r="C383" i="9"/>
  <c r="C382" i="9"/>
  <c r="C381" i="9"/>
  <c r="C380" i="9"/>
  <c r="C379" i="9"/>
  <c r="C378" i="9"/>
  <c r="C377" i="9"/>
  <c r="C376" i="9"/>
  <c r="C375" i="9"/>
  <c r="C374" i="9"/>
  <c r="C373" i="9"/>
  <c r="C372" i="9"/>
  <c r="C371" i="9"/>
  <c r="C370" i="9"/>
  <c r="C369" i="9"/>
  <c r="C368" i="9"/>
  <c r="C367" i="9"/>
  <c r="C366" i="9"/>
  <c r="C365" i="9"/>
  <c r="C364" i="9"/>
  <c r="C363" i="9"/>
  <c r="C362" i="9"/>
  <c r="C361" i="9"/>
  <c r="C360" i="9"/>
  <c r="C359" i="9"/>
  <c r="C358" i="9"/>
  <c r="C357" i="9"/>
  <c r="C356" i="9"/>
  <c r="C355" i="9"/>
  <c r="C354" i="9"/>
  <c r="C353" i="9"/>
  <c r="C352" i="9"/>
  <c r="C351" i="9"/>
  <c r="C350" i="9"/>
  <c r="C349" i="9"/>
  <c r="C348" i="9"/>
  <c r="C347" i="9"/>
  <c r="C346" i="9"/>
  <c r="C345" i="9"/>
  <c r="C344" i="9"/>
  <c r="C343" i="9"/>
  <c r="C342" i="9"/>
  <c r="C341" i="9"/>
  <c r="C340" i="9"/>
  <c r="C339" i="9"/>
  <c r="C338" i="9"/>
  <c r="C337" i="9"/>
  <c r="C336" i="9"/>
  <c r="C335" i="9"/>
  <c r="C334" i="9"/>
  <c r="C333" i="9"/>
  <c r="C332" i="9"/>
  <c r="C331" i="9"/>
  <c r="C330" i="9"/>
  <c r="C329" i="9"/>
  <c r="C328" i="9"/>
  <c r="C327" i="9"/>
  <c r="C326" i="9"/>
  <c r="C325" i="9"/>
  <c r="C324" i="9"/>
  <c r="C323" i="9"/>
  <c r="C322" i="9"/>
  <c r="C321" i="9"/>
  <c r="C320" i="9"/>
  <c r="C319" i="9"/>
  <c r="C318" i="9"/>
  <c r="C317" i="9"/>
  <c r="C316" i="9"/>
  <c r="C315" i="9"/>
  <c r="C314" i="9"/>
  <c r="C313" i="9"/>
  <c r="C312" i="9"/>
  <c r="C311" i="9"/>
  <c r="C310" i="9"/>
  <c r="C309" i="9"/>
  <c r="C308" i="9"/>
  <c r="C307" i="9"/>
  <c r="C306" i="9"/>
  <c r="C305" i="9"/>
  <c r="C304" i="9"/>
  <c r="C303" i="9"/>
  <c r="C302" i="9"/>
  <c r="C301" i="9"/>
  <c r="C300" i="9"/>
  <c r="C299" i="9"/>
  <c r="C298" i="9"/>
  <c r="C297" i="9"/>
  <c r="C296" i="9"/>
  <c r="C295" i="9"/>
  <c r="C294" i="9"/>
  <c r="C293" i="9"/>
  <c r="C292" i="9"/>
  <c r="C291" i="9"/>
  <c r="C290" i="9"/>
  <c r="C289" i="9"/>
  <c r="C288" i="9"/>
  <c r="C287" i="9"/>
  <c r="C286" i="9"/>
  <c r="C285" i="9"/>
  <c r="C284" i="9"/>
  <c r="C283" i="9"/>
  <c r="C282" i="9"/>
  <c r="C281" i="9"/>
  <c r="C280" i="9"/>
  <c r="C279" i="9"/>
  <c r="C278"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415" i="7"/>
  <c r="C414" i="7"/>
  <c r="C413" i="7"/>
  <c r="C412" i="7"/>
  <c r="C411" i="7"/>
  <c r="C410" i="7"/>
  <c r="C409" i="7"/>
  <c r="C408" i="7"/>
  <c r="C407" i="7"/>
  <c r="C406" i="7"/>
  <c r="C405" i="7"/>
  <c r="C404" i="7"/>
  <c r="C403" i="7"/>
  <c r="C402" i="7"/>
  <c r="C401" i="7"/>
  <c r="C400" i="7"/>
  <c r="C399" i="7"/>
  <c r="C398" i="7"/>
  <c r="C397" i="7"/>
  <c r="C396" i="7"/>
  <c r="C395" i="7"/>
  <c r="C394" i="7"/>
  <c r="C393" i="7"/>
  <c r="C392" i="7"/>
  <c r="C391" i="7"/>
  <c r="C390" i="7"/>
  <c r="C389" i="7"/>
  <c r="C388" i="7"/>
  <c r="C387" i="7"/>
  <c r="C386" i="7"/>
  <c r="C385" i="7"/>
  <c r="C384" i="7"/>
  <c r="C383" i="7"/>
  <c r="C382" i="7"/>
  <c r="C381" i="7"/>
  <c r="C380" i="7"/>
  <c r="C379" i="7"/>
  <c r="C378" i="7"/>
  <c r="C377" i="7"/>
  <c r="C376" i="7"/>
  <c r="C375" i="7"/>
  <c r="C374" i="7"/>
  <c r="C373" i="7"/>
  <c r="C372" i="7"/>
  <c r="C371" i="7"/>
  <c r="C370" i="7"/>
  <c r="C369" i="7"/>
  <c r="C368" i="7"/>
  <c r="C367" i="7"/>
  <c r="C366" i="7"/>
  <c r="C365" i="7"/>
  <c r="C364" i="7"/>
  <c r="C363" i="7"/>
  <c r="C362" i="7"/>
  <c r="C361" i="7"/>
  <c r="C360" i="7"/>
  <c r="C359" i="7"/>
  <c r="C358" i="7"/>
  <c r="C357" i="7"/>
  <c r="C356" i="7"/>
  <c r="C355" i="7"/>
  <c r="C354" i="7"/>
  <c r="C353" i="7"/>
  <c r="C352" i="7"/>
  <c r="C351" i="7"/>
  <c r="C350" i="7"/>
  <c r="C349" i="7"/>
  <c r="C348" i="7"/>
  <c r="C347" i="7"/>
  <c r="C346" i="7"/>
  <c r="C345" i="7"/>
  <c r="C344" i="7"/>
  <c r="C343" i="7"/>
  <c r="C342" i="7"/>
  <c r="C341" i="7"/>
  <c r="C340" i="7"/>
  <c r="C339"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3" i="6"/>
  <c r="D3" i="6" s="1"/>
  <c r="E3" i="6" s="1"/>
  <c r="F3" i="6" s="1"/>
  <c r="G3" i="6" s="1"/>
  <c r="H3" i="6" s="1"/>
  <c r="I3" i="6" s="1"/>
  <c r="J3" i="6" s="1"/>
  <c r="K3" i="6" s="1"/>
  <c r="L3" i="6" s="1"/>
  <c r="M3" i="6" s="1"/>
  <c r="N3" i="6" s="1"/>
  <c r="O3" i="6" s="1"/>
  <c r="P3" i="6" s="1"/>
  <c r="Q3" i="6" s="1"/>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B411" i="3"/>
  <c r="B410" i="3"/>
  <c r="B409" i="3"/>
  <c r="B408" i="3"/>
  <c r="B407" i="3"/>
  <c r="B406" i="3"/>
  <c r="B405" i="3"/>
  <c r="B404" i="3"/>
  <c r="B403" i="3"/>
  <c r="B402" i="3"/>
  <c r="B401" i="3"/>
  <c r="B400" i="3"/>
  <c r="B399" i="3"/>
  <c r="B398" i="3"/>
  <c r="B397" i="3"/>
  <c r="B396" i="3"/>
  <c r="B395" i="3"/>
  <c r="B394" i="3"/>
  <c r="B393" i="3"/>
  <c r="B392" i="3"/>
  <c r="B391" i="3"/>
  <c r="B390" i="3"/>
  <c r="B389" i="3"/>
  <c r="B388" i="3"/>
  <c r="B387" i="3"/>
  <c r="B386" i="3"/>
  <c r="B385" i="3"/>
  <c r="B384" i="3"/>
  <c r="B383" i="3"/>
  <c r="B382" i="3"/>
  <c r="B381" i="3"/>
  <c r="B380" i="3"/>
  <c r="B379" i="3"/>
  <c r="B378" i="3"/>
  <c r="B377" i="3"/>
  <c r="B376" i="3"/>
  <c r="B375" i="3"/>
  <c r="B374" i="3"/>
  <c r="B373" i="3"/>
  <c r="B372" i="3"/>
  <c r="B371" i="3"/>
  <c r="B370" i="3"/>
  <c r="B369" i="3"/>
  <c r="B368" i="3"/>
  <c r="B367" i="3"/>
  <c r="B366" i="3"/>
  <c r="B365" i="3"/>
  <c r="B364" i="3"/>
  <c r="B363" i="3"/>
  <c r="B362" i="3"/>
  <c r="B361" i="3"/>
  <c r="B360" i="3"/>
  <c r="B359" i="3"/>
  <c r="B358" i="3"/>
  <c r="B357" i="3"/>
  <c r="B356" i="3"/>
  <c r="B355" i="3"/>
  <c r="B354" i="3"/>
  <c r="B353" i="3"/>
  <c r="B352" i="3"/>
  <c r="B351" i="3"/>
  <c r="B350" i="3"/>
  <c r="B349" i="3"/>
  <c r="B348" i="3"/>
  <c r="B347" i="3"/>
  <c r="B346" i="3"/>
  <c r="B345" i="3"/>
  <c r="B344" i="3"/>
  <c r="B343" i="3"/>
  <c r="B342" i="3"/>
  <c r="B341" i="3"/>
  <c r="B340" i="3"/>
  <c r="B339" i="3"/>
  <c r="B338" i="3"/>
  <c r="B337" i="3"/>
  <c r="B336" i="3"/>
  <c r="B335" i="3"/>
  <c r="B334" i="3"/>
  <c r="B333" i="3"/>
  <c r="B332" i="3"/>
  <c r="B331" i="3"/>
  <c r="B330" i="3"/>
  <c r="B329" i="3"/>
  <c r="B328" i="3"/>
  <c r="B327" i="3"/>
  <c r="B326" i="3"/>
  <c r="B325" i="3"/>
  <c r="B324" i="3"/>
  <c r="B323" i="3"/>
  <c r="B322" i="3"/>
  <c r="B321" i="3"/>
  <c r="B320" i="3"/>
  <c r="B319" i="3"/>
  <c r="B318" i="3"/>
  <c r="B317" i="3"/>
  <c r="B316" i="3"/>
  <c r="B315" i="3"/>
  <c r="B314" i="3"/>
  <c r="B313" i="3"/>
  <c r="B312" i="3"/>
  <c r="B311" i="3"/>
  <c r="B310" i="3"/>
  <c r="B309" i="3"/>
  <c r="B308" i="3"/>
  <c r="B307" i="3"/>
  <c r="B306" i="3"/>
  <c r="B305" i="3"/>
  <c r="B304" i="3"/>
  <c r="B303" i="3"/>
  <c r="B302" i="3"/>
  <c r="B301" i="3"/>
  <c r="B300" i="3"/>
  <c r="B299" i="3"/>
  <c r="B298" i="3"/>
  <c r="B297" i="3"/>
  <c r="B296" i="3"/>
  <c r="B295" i="3"/>
  <c r="B294" i="3"/>
  <c r="B293" i="3"/>
  <c r="B292" i="3"/>
  <c r="B291" i="3"/>
  <c r="B290" i="3"/>
  <c r="B289" i="3"/>
  <c r="B288" i="3"/>
  <c r="B287" i="3"/>
  <c r="B286" i="3"/>
  <c r="B285" i="3"/>
  <c r="B284" i="3"/>
  <c r="B283" i="3"/>
  <c r="B282" i="3"/>
  <c r="B281" i="3"/>
  <c r="B280" i="3"/>
  <c r="B279" i="3"/>
  <c r="B278" i="3"/>
  <c r="B277" i="3"/>
  <c r="B276" i="3"/>
  <c r="B275" i="3"/>
  <c r="B274" i="3"/>
  <c r="B273" i="3"/>
  <c r="B272" i="3"/>
  <c r="B271" i="3"/>
  <c r="B270" i="3"/>
  <c r="B269" i="3"/>
  <c r="B268" i="3"/>
  <c r="B267" i="3"/>
  <c r="B266" i="3"/>
  <c r="B265" i="3"/>
  <c r="B264" i="3"/>
  <c r="B263" i="3"/>
  <c r="B262" i="3"/>
  <c r="B261" i="3"/>
  <c r="B260" i="3"/>
  <c r="B259" i="3"/>
  <c r="B258" i="3"/>
  <c r="B257" i="3"/>
  <c r="B256" i="3"/>
  <c r="B255" i="3"/>
  <c r="B254" i="3"/>
  <c r="B253" i="3"/>
  <c r="B252" i="3"/>
  <c r="B251" i="3"/>
  <c r="B250" i="3"/>
  <c r="B249" i="3"/>
  <c r="B248" i="3"/>
  <c r="B247" i="3"/>
  <c r="B246" i="3"/>
  <c r="B245" i="3"/>
  <c r="B244" i="3"/>
  <c r="B243" i="3"/>
  <c r="B242" i="3"/>
  <c r="B241" i="3"/>
  <c r="B240" i="3"/>
  <c r="B239" i="3"/>
  <c r="B238" i="3"/>
  <c r="B237" i="3"/>
  <c r="B236" i="3"/>
  <c r="B235" i="3"/>
  <c r="B234" i="3"/>
  <c r="B233" i="3"/>
  <c r="B232" i="3"/>
  <c r="B231" i="3"/>
  <c r="B230" i="3"/>
  <c r="B229" i="3"/>
  <c r="B228" i="3"/>
  <c r="B227" i="3"/>
  <c r="B226" i="3"/>
  <c r="B225" i="3"/>
  <c r="B224" i="3"/>
  <c r="B223" i="3"/>
  <c r="B222" i="3"/>
  <c r="B221" i="3"/>
  <c r="B220" i="3"/>
  <c r="B219" i="3"/>
  <c r="B218" i="3"/>
  <c r="B217" i="3"/>
  <c r="B216" i="3"/>
  <c r="B215" i="3"/>
  <c r="B214" i="3"/>
  <c r="B213" i="3"/>
  <c r="B212" i="3"/>
  <c r="B211" i="3"/>
  <c r="B210" i="3"/>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R410" i="11" a="1"/>
  <c r="Q410" i="11" a="1"/>
  <c r="O410" i="11" a="1"/>
  <c r="N410" i="11" a="1"/>
  <c r="L410" i="11" a="1"/>
  <c r="K410" i="11" a="1"/>
  <c r="I410" i="11" a="1"/>
  <c r="F409" i="11" a="1"/>
  <c r="R407" i="11" a="1"/>
  <c r="O406" i="11" a="1"/>
  <c r="L405" i="11" a="1"/>
  <c r="I404" i="11" a="1"/>
  <c r="F403" i="11" a="1"/>
  <c r="R401" i="11" a="1"/>
  <c r="O400" i="11" a="1"/>
  <c r="L399" i="11" a="1"/>
  <c r="I398" i="11" a="1"/>
  <c r="F397" i="11" a="1"/>
  <c r="R395" i="11" a="1"/>
  <c r="O394" i="11" a="1"/>
  <c r="L393" i="11" a="1"/>
  <c r="I392" i="11" a="1"/>
  <c r="F391" i="11" a="1"/>
  <c r="R389" i="11" a="1"/>
  <c r="O388" i="11" a="1"/>
  <c r="L387" i="11" a="1"/>
  <c r="I386" i="11" a="1"/>
  <c r="F385" i="11" a="1"/>
  <c r="R383" i="11" a="1"/>
  <c r="O382" i="11" a="1"/>
  <c r="L381" i="11" a="1"/>
  <c r="I380" i="11" a="1"/>
  <c r="F379" i="11" a="1"/>
  <c r="R377" i="11" a="1"/>
  <c r="O376" i="11" a="1"/>
  <c r="L375" i="11" a="1"/>
  <c r="I374" i="11" a="1"/>
  <c r="F373" i="11" a="1"/>
  <c r="R371" i="11" a="1"/>
  <c r="O370" i="11" a="1"/>
  <c r="L369" i="11" a="1"/>
  <c r="I368" i="11" a="1"/>
  <c r="F367" i="11" a="1"/>
  <c r="R365" i="11" a="1"/>
  <c r="O364" i="11" a="1"/>
  <c r="L363" i="11" a="1"/>
  <c r="I362" i="11" a="1"/>
  <c r="F361" i="11" a="1"/>
  <c r="H410" i="11" a="1"/>
  <c r="E409" i="11" a="1"/>
  <c r="Q407" i="11" a="1"/>
  <c r="N406" i="11" a="1"/>
  <c r="K405" i="11" a="1"/>
  <c r="H404" i="11" a="1"/>
  <c r="E403" i="11" a="1"/>
  <c r="Q401" i="11" a="1"/>
  <c r="N400" i="11" a="1"/>
  <c r="K399" i="11" a="1"/>
  <c r="H398" i="11" a="1"/>
  <c r="E397" i="11" a="1"/>
  <c r="Q395" i="11" a="1"/>
  <c r="N394" i="11" a="1"/>
  <c r="K393" i="11" a="1"/>
  <c r="H392" i="11" a="1"/>
  <c r="E391" i="11" a="1"/>
  <c r="Q389" i="11" a="1"/>
  <c r="N388" i="11" a="1"/>
  <c r="K387" i="11" a="1"/>
  <c r="H386" i="11" a="1"/>
  <c r="E385" i="11" a="1"/>
  <c r="Q383" i="11" a="1"/>
  <c r="N382" i="11" a="1"/>
  <c r="K381" i="11" a="1"/>
  <c r="H380" i="11" a="1"/>
  <c r="E379" i="11" a="1"/>
  <c r="Q377" i="11" a="1"/>
  <c r="N376" i="11" a="1"/>
  <c r="K375" i="11" a="1"/>
  <c r="H374" i="11" a="1"/>
  <c r="E373" i="11" a="1"/>
  <c r="Q371" i="11" a="1"/>
  <c r="N370" i="11" a="1"/>
  <c r="K369" i="11" a="1"/>
  <c r="H368" i="11" a="1"/>
  <c r="E367" i="11" a="1"/>
  <c r="Q365" i="11" a="1"/>
  <c r="N364" i="11" a="1"/>
  <c r="K363" i="11" a="1"/>
  <c r="H362" i="11" a="1"/>
  <c r="E361" i="11" a="1"/>
  <c r="R359" i="11" a="1"/>
  <c r="I359" i="11" a="1"/>
  <c r="O358" i="11" a="1"/>
  <c r="F358" i="11" a="1"/>
  <c r="L357" i="11" a="1"/>
  <c r="R356" i="11" a="1"/>
  <c r="I356" i="11" a="1"/>
  <c r="O355" i="11" a="1"/>
  <c r="F355" i="11" a="1"/>
  <c r="L354" i="11" a="1"/>
  <c r="R353" i="11" a="1"/>
  <c r="I353" i="11" a="1"/>
  <c r="O352" i="11" a="1"/>
  <c r="F352" i="11" a="1"/>
  <c r="L351" i="11" a="1"/>
  <c r="R350" i="11" a="1"/>
  <c r="I350" i="11" a="1"/>
  <c r="O349" i="11" a="1"/>
  <c r="F349" i="11" a="1"/>
  <c r="L348" i="11" a="1"/>
  <c r="R347" i="11" a="1"/>
  <c r="I347" i="11" a="1"/>
  <c r="O346" i="11" a="1"/>
  <c r="F346" i="11" a="1"/>
  <c r="L345" i="11" a="1"/>
  <c r="R344" i="11" a="1"/>
  <c r="I344" i="11" a="1"/>
  <c r="O343" i="11" a="1"/>
  <c r="F343" i="11" a="1"/>
  <c r="L342" i="11" a="1"/>
  <c r="R341" i="11" a="1"/>
  <c r="I341" i="11" a="1"/>
  <c r="F410" i="11" a="1"/>
  <c r="R408" i="11" a="1"/>
  <c r="O407" i="11" a="1"/>
  <c r="L406" i="11" a="1"/>
  <c r="I405" i="11" a="1"/>
  <c r="F404" i="11" a="1"/>
  <c r="R402" i="11" a="1"/>
  <c r="O401" i="11" a="1"/>
  <c r="L400" i="11" a="1"/>
  <c r="I399" i="11" a="1"/>
  <c r="F398" i="11" a="1"/>
  <c r="R396" i="11" a="1"/>
  <c r="O395" i="11" a="1"/>
  <c r="L394" i="11" a="1"/>
  <c r="I393" i="11" a="1"/>
  <c r="F392" i="11" a="1"/>
  <c r="R390" i="11" a="1"/>
  <c r="O389" i="11" a="1"/>
  <c r="L388" i="11" a="1"/>
  <c r="I387" i="11" a="1"/>
  <c r="F386" i="11" a="1"/>
  <c r="R384" i="11" a="1"/>
  <c r="O383" i="11" a="1"/>
  <c r="L382" i="11" a="1"/>
  <c r="I381" i="11" a="1"/>
  <c r="F380" i="11" a="1"/>
  <c r="R378" i="11" a="1"/>
  <c r="O377" i="11" a="1"/>
  <c r="L376" i="11" a="1"/>
  <c r="I375" i="11" a="1"/>
  <c r="F374" i="11" a="1"/>
  <c r="R372" i="11" a="1"/>
  <c r="O371" i="11" a="1"/>
  <c r="L370" i="11" a="1"/>
  <c r="I369" i="11" a="1"/>
  <c r="F368" i="11" a="1"/>
  <c r="R366" i="11" a="1"/>
  <c r="O365" i="11" a="1"/>
  <c r="L364" i="11" a="1"/>
  <c r="I363" i="11" a="1"/>
  <c r="F362" i="11" a="1"/>
  <c r="R360" i="11" a="1"/>
  <c r="E410" i="11" a="1"/>
  <c r="Q408" i="11" a="1"/>
  <c r="N407" i="11" a="1"/>
  <c r="K406" i="11" a="1"/>
  <c r="H405" i="11" a="1"/>
  <c r="E404" i="11" a="1"/>
  <c r="Q402" i="11" a="1"/>
  <c r="N401" i="11" a="1"/>
  <c r="K400" i="11" a="1"/>
  <c r="H399" i="11" a="1"/>
  <c r="E398" i="11" a="1"/>
  <c r="Q396" i="11" a="1"/>
  <c r="N395" i="11" a="1"/>
  <c r="K394" i="11" a="1"/>
  <c r="H393" i="11" a="1"/>
  <c r="E392" i="11" a="1"/>
  <c r="Q390" i="11" a="1"/>
  <c r="N389" i="11" a="1"/>
  <c r="K388" i="11" a="1"/>
  <c r="H387" i="11" a="1"/>
  <c r="E386" i="11" a="1"/>
  <c r="Q384" i="11" a="1"/>
  <c r="N383" i="11" a="1"/>
  <c r="K382" i="11" a="1"/>
  <c r="H381" i="11" a="1"/>
  <c r="E380" i="11" a="1"/>
  <c r="Q378" i="11" a="1"/>
  <c r="N377" i="11" a="1"/>
  <c r="K376" i="11" a="1"/>
  <c r="H375" i="11" a="1"/>
  <c r="E374" i="11" a="1"/>
  <c r="Q372" i="11" a="1"/>
  <c r="N371" i="11" a="1"/>
  <c r="K370" i="11" a="1"/>
  <c r="H369" i="11" a="1"/>
  <c r="E368" i="11" a="1"/>
  <c r="Q366" i="11" a="1"/>
  <c r="N365" i="11" a="1"/>
  <c r="K364" i="11" a="1"/>
  <c r="H363" i="11" a="1"/>
  <c r="E362" i="11" a="1"/>
  <c r="Q360" i="11" a="1"/>
  <c r="Q359" i="11" a="1"/>
  <c r="H359" i="11" a="1"/>
  <c r="N358" i="11" a="1"/>
  <c r="E358" i="11" a="1"/>
  <c r="K357" i="11" a="1"/>
  <c r="Q356" i="11" a="1"/>
  <c r="H356" i="11" a="1"/>
  <c r="N355" i="11" a="1"/>
  <c r="E355" i="11" a="1"/>
  <c r="K354" i="11" a="1"/>
  <c r="Q353" i="11" a="1"/>
  <c r="H353" i="11" a="1"/>
  <c r="N352" i="11" a="1"/>
  <c r="E352" i="11" a="1"/>
  <c r="R409" i="11" a="1"/>
  <c r="O408" i="11" a="1"/>
  <c r="L407" i="11" a="1"/>
  <c r="I406" i="11" a="1"/>
  <c r="F405" i="11" a="1"/>
  <c r="R403" i="11" a="1"/>
  <c r="O402" i="11" a="1"/>
  <c r="L401" i="11" a="1"/>
  <c r="I400" i="11" a="1"/>
  <c r="F399" i="11" a="1"/>
  <c r="R397" i="11" a="1"/>
  <c r="O396" i="11" a="1"/>
  <c r="L395" i="11" a="1"/>
  <c r="I394" i="11" a="1"/>
  <c r="F393" i="11" a="1"/>
  <c r="R391" i="11" a="1"/>
  <c r="O390" i="11" a="1"/>
  <c r="L389" i="11" a="1"/>
  <c r="I388" i="11" a="1"/>
  <c r="F387" i="11" a="1"/>
  <c r="R385" i="11" a="1"/>
  <c r="O384" i="11" a="1"/>
  <c r="L383" i="11" a="1"/>
  <c r="I382" i="11" a="1"/>
  <c r="F381" i="11" a="1"/>
  <c r="R379" i="11" a="1"/>
  <c r="O378" i="11" a="1"/>
  <c r="L377" i="11" a="1"/>
  <c r="I376" i="11" a="1"/>
  <c r="F375" i="11" a="1"/>
  <c r="R373" i="11" a="1"/>
  <c r="O372" i="11" a="1"/>
  <c r="L371" i="11" a="1"/>
  <c r="I370" i="11" a="1"/>
  <c r="F369" i="11" a="1"/>
  <c r="R367" i="11" a="1"/>
  <c r="O366" i="11" a="1"/>
  <c r="L365" i="11" a="1"/>
  <c r="I364" i="11" a="1"/>
  <c r="F363" i="11" a="1"/>
  <c r="R361" i="11" a="1"/>
  <c r="O360" i="11" a="1"/>
  <c r="Q409" i="11" a="1"/>
  <c r="N408" i="11" a="1"/>
  <c r="K407" i="11" a="1"/>
  <c r="H406" i="11" a="1"/>
  <c r="E405" i="11" a="1"/>
  <c r="Q403" i="11" a="1"/>
  <c r="N402" i="11" a="1"/>
  <c r="K401" i="11" a="1"/>
  <c r="H400" i="11" a="1"/>
  <c r="E399" i="11" a="1"/>
  <c r="Q397" i="11" a="1"/>
  <c r="N396" i="11" a="1"/>
  <c r="K395" i="11" a="1"/>
  <c r="H394" i="11" a="1"/>
  <c r="E393" i="11" a="1"/>
  <c r="Q391" i="11" a="1"/>
  <c r="N390" i="11" a="1"/>
  <c r="K389" i="11" a="1"/>
  <c r="H388" i="11" a="1"/>
  <c r="E387" i="11" a="1"/>
  <c r="Q385" i="11" a="1"/>
  <c r="N384" i="11" a="1"/>
  <c r="K383" i="11" a="1"/>
  <c r="H382" i="11" a="1"/>
  <c r="E381" i="11" a="1"/>
  <c r="Q379" i="11" a="1"/>
  <c r="N378" i="11" a="1"/>
  <c r="K377" i="11" a="1"/>
  <c r="H376" i="11" a="1"/>
  <c r="E375" i="11" a="1"/>
  <c r="Q373" i="11" a="1"/>
  <c r="N372" i="11" a="1"/>
  <c r="K371" i="11" a="1"/>
  <c r="H370" i="11" a="1"/>
  <c r="E369" i="11" a="1"/>
  <c r="Q367" i="11" a="1"/>
  <c r="N366" i="11" a="1"/>
  <c r="K365" i="11" a="1"/>
  <c r="H364" i="11" a="1"/>
  <c r="E363" i="11" a="1"/>
  <c r="Q361" i="11" a="1"/>
  <c r="N360" i="11" a="1"/>
  <c r="O359" i="11" a="1"/>
  <c r="F359" i="11" a="1"/>
  <c r="L358" i="11" a="1"/>
  <c r="R357" i="11" a="1"/>
  <c r="I357" i="11" a="1"/>
  <c r="O356" i="11" a="1"/>
  <c r="F356" i="11" a="1"/>
  <c r="L355" i="11" a="1"/>
  <c r="R354" i="11" a="1"/>
  <c r="I354" i="11" a="1"/>
  <c r="O353" i="11" a="1"/>
  <c r="F353" i="11" a="1"/>
  <c r="L352" i="11" a="1"/>
  <c r="R351" i="11" a="1"/>
  <c r="I351" i="11" a="1"/>
  <c r="O350" i="11" a="1"/>
  <c r="F350" i="11" a="1"/>
  <c r="L349" i="11" a="1"/>
  <c r="R348" i="11" a="1"/>
  <c r="I348" i="11" a="1"/>
  <c r="O347" i="11" a="1"/>
  <c r="F347" i="11" a="1"/>
  <c r="L346" i="11" a="1"/>
  <c r="R345" i="11" a="1"/>
  <c r="I345" i="11" a="1"/>
  <c r="O344" i="11" a="1"/>
  <c r="F344" i="11" a="1"/>
  <c r="L343" i="11" a="1"/>
  <c r="R342" i="11" a="1"/>
  <c r="I342" i="11" a="1"/>
  <c r="O341" i="11" a="1"/>
  <c r="F341" i="11" a="1"/>
  <c r="L340" i="11" a="1"/>
  <c r="R339" i="11" a="1"/>
  <c r="I339" i="11" a="1"/>
  <c r="O338" i="11" a="1"/>
  <c r="F338" i="11" a="1"/>
  <c r="L337" i="11" a="1"/>
  <c r="R336" i="11" a="1"/>
  <c r="I336" i="11" a="1"/>
  <c r="O335" i="11" a="1"/>
  <c r="F335" i="11" a="1"/>
  <c r="O409" i="11" a="1"/>
  <c r="L408" i="11" a="1"/>
  <c r="I407" i="11" a="1"/>
  <c r="F406" i="11" a="1"/>
  <c r="R404" i="11" a="1"/>
  <c r="O403" i="11" a="1"/>
  <c r="L402" i="11" a="1"/>
  <c r="I401" i="11" a="1"/>
  <c r="F400" i="11" a="1"/>
  <c r="R398" i="11" a="1"/>
  <c r="O397" i="11" a="1"/>
  <c r="L396" i="11" a="1"/>
  <c r="I395" i="11" a="1"/>
  <c r="F394" i="11" a="1"/>
  <c r="R392" i="11" a="1"/>
  <c r="O391" i="11" a="1"/>
  <c r="L390" i="11" a="1"/>
  <c r="I389" i="11" a="1"/>
  <c r="F388" i="11" a="1"/>
  <c r="R386" i="11" a="1"/>
  <c r="O385" i="11" a="1"/>
  <c r="L384" i="11" a="1"/>
  <c r="I383" i="11" a="1"/>
  <c r="F382" i="11" a="1"/>
  <c r="R380" i="11" a="1"/>
  <c r="O379" i="11" a="1"/>
  <c r="L378" i="11" a="1"/>
  <c r="I377" i="11" a="1"/>
  <c r="F376" i="11" a="1"/>
  <c r="R374" i="11" a="1"/>
  <c r="O373" i="11" a="1"/>
  <c r="L372" i="11" a="1"/>
  <c r="I371" i="11" a="1"/>
  <c r="F370" i="11" a="1"/>
  <c r="R368" i="11" a="1"/>
  <c r="O367" i="11" a="1"/>
  <c r="L366" i="11" a="1"/>
  <c r="I365" i="11" a="1"/>
  <c r="F364" i="11" a="1"/>
  <c r="R362" i="11" a="1"/>
  <c r="O361" i="11" a="1"/>
  <c r="L360" i="11" a="1"/>
  <c r="N409" i="11" a="1"/>
  <c r="K408" i="11" a="1"/>
  <c r="H407" i="11" a="1"/>
  <c r="E406" i="11" a="1"/>
  <c r="Q404" i="11" a="1"/>
  <c r="N403" i="11" a="1"/>
  <c r="K402" i="11" a="1"/>
  <c r="H401" i="11" a="1"/>
  <c r="E400" i="11" a="1"/>
  <c r="Q398" i="11" a="1"/>
  <c r="N397" i="11" a="1"/>
  <c r="K396" i="11" a="1"/>
  <c r="H395" i="11" a="1"/>
  <c r="E394" i="11" a="1"/>
  <c r="Q392" i="11" a="1"/>
  <c r="N391" i="11" a="1"/>
  <c r="K390" i="11" a="1"/>
  <c r="H389" i="11" a="1"/>
  <c r="E388" i="11" a="1"/>
  <c r="Q386" i="11" a="1"/>
  <c r="N385" i="11" a="1"/>
  <c r="K384" i="11" a="1"/>
  <c r="H383" i="11" a="1"/>
  <c r="E382" i="11" a="1"/>
  <c r="Q380" i="11" a="1"/>
  <c r="N379" i="11" a="1"/>
  <c r="K378" i="11" a="1"/>
  <c r="H377" i="11" a="1"/>
  <c r="E376" i="11" a="1"/>
  <c r="Q374" i="11" a="1"/>
  <c r="N373" i="11" a="1"/>
  <c r="K372" i="11" a="1"/>
  <c r="H371" i="11" a="1"/>
  <c r="E370" i="11" a="1"/>
  <c r="Q368" i="11" a="1"/>
  <c r="N367" i="11" a="1"/>
  <c r="K366" i="11" a="1"/>
  <c r="H365" i="11" a="1"/>
  <c r="E364" i="11" a="1"/>
  <c r="Q362" i="11" a="1"/>
  <c r="N361" i="11" a="1"/>
  <c r="K360" i="11" a="1"/>
  <c r="N359" i="11" a="1"/>
  <c r="E359" i="11" a="1"/>
  <c r="K358" i="11" a="1"/>
  <c r="Q357" i="11" a="1"/>
  <c r="L409" i="11" a="1"/>
  <c r="R405" i="11" a="1"/>
  <c r="I402" i="11" a="1"/>
  <c r="O398" i="11" a="1"/>
  <c r="F395" i="11" a="1"/>
  <c r="L391" i="11" a="1"/>
  <c r="R387" i="11" a="1"/>
  <c r="I384" i="11" a="1"/>
  <c r="O380" i="11" a="1"/>
  <c r="F377" i="11" a="1"/>
  <c r="L373" i="11" a="1"/>
  <c r="R369" i="11" a="1"/>
  <c r="I366" i="11" a="1"/>
  <c r="O362" i="11" a="1"/>
  <c r="Q354" i="11" a="1"/>
  <c r="L353" i="11" a="1"/>
  <c r="H352" i="11" a="1"/>
  <c r="Q350" i="11" a="1"/>
  <c r="N349" i="11" a="1"/>
  <c r="K348" i="11" a="1"/>
  <c r="H347" i="11" a="1"/>
  <c r="E346" i="11" a="1"/>
  <c r="Q344" i="11" a="1"/>
  <c r="N343" i="11" a="1"/>
  <c r="K342" i="11" a="1"/>
  <c r="H341" i="11" a="1"/>
  <c r="H340" i="11" a="1"/>
  <c r="F339" i="11" a="1"/>
  <c r="E338" i="11" a="1"/>
  <c r="F337" i="11" a="1"/>
  <c r="F334" i="11" a="1"/>
  <c r="I332" i="11" a="1"/>
  <c r="L330" i="11" a="1"/>
  <c r="O328" i="11" a="1"/>
  <c r="R326" i="11" a="1"/>
  <c r="K409" i="11" a="1"/>
  <c r="Q405" i="11" a="1"/>
  <c r="H402" i="11" a="1"/>
  <c r="N398" i="11" a="1"/>
  <c r="E395" i="11" a="1"/>
  <c r="K391" i="11" a="1"/>
  <c r="Q387" i="11" a="1"/>
  <c r="H384" i="11" a="1"/>
  <c r="N380" i="11" a="1"/>
  <c r="E377" i="11" a="1"/>
  <c r="K373" i="11" a="1"/>
  <c r="Q369" i="11" a="1"/>
  <c r="H366" i="11" a="1"/>
  <c r="N362" i="11" a="1"/>
  <c r="L359" i="11" a="1"/>
  <c r="O357" i="11" a="1"/>
  <c r="K356" i="11" a="1"/>
  <c r="Q351" i="11" a="1"/>
  <c r="N350" i="11" a="1"/>
  <c r="K349" i="11" a="1"/>
  <c r="H348" i="11" a="1"/>
  <c r="E347" i="11" a="1"/>
  <c r="Q345" i="11" a="1"/>
  <c r="N344" i="11" a="1"/>
  <c r="K343" i="11" a="1"/>
  <c r="H342" i="11" a="1"/>
  <c r="E341" i="11" a="1"/>
  <c r="F340" i="11" a="1"/>
  <c r="E337" i="11" a="1"/>
  <c r="E336" i="11" a="1"/>
  <c r="R334" i="11" a="1"/>
  <c r="E334" i="11" a="1"/>
  <c r="F333" i="11" a="1"/>
  <c r="H332" i="11" a="1"/>
  <c r="I331" i="11" a="1"/>
  <c r="K330" i="11" a="1"/>
  <c r="L329" i="11" a="1"/>
  <c r="N328" i="11" a="1"/>
  <c r="O327" i="11" a="1"/>
  <c r="Q326" i="11" a="1"/>
  <c r="R325" i="11" a="1"/>
  <c r="I325" i="11" a="1"/>
  <c r="O324" i="11" a="1"/>
  <c r="F324" i="11" a="1"/>
  <c r="L323" i="11" a="1"/>
  <c r="R322" i="11" a="1"/>
  <c r="I322" i="11" a="1"/>
  <c r="O321" i="11" a="1"/>
  <c r="F321" i="11" a="1"/>
  <c r="L320" i="11" a="1"/>
  <c r="R319" i="11" a="1"/>
  <c r="I319" i="11" a="1"/>
  <c r="O318" i="11" a="1"/>
  <c r="F318" i="11" a="1"/>
  <c r="L317" i="11" a="1"/>
  <c r="I409" i="11" a="1"/>
  <c r="O405" i="11" a="1"/>
  <c r="F402" i="11" a="1"/>
  <c r="L398" i="11" a="1"/>
  <c r="R394" i="11" a="1"/>
  <c r="I391" i="11" a="1"/>
  <c r="O387" i="11" a="1"/>
  <c r="F384" i="11" a="1"/>
  <c r="L380" i="11" a="1"/>
  <c r="R376" i="11" a="1"/>
  <c r="I373" i="11" a="1"/>
  <c r="O369" i="11" a="1"/>
  <c r="F366" i="11" a="1"/>
  <c r="L362" i="11" a="1"/>
  <c r="E356" i="11" a="1"/>
  <c r="O354" i="11" a="1"/>
  <c r="K353" i="11" a="1"/>
  <c r="E340" i="11" a="1"/>
  <c r="E339" i="11" a="1"/>
  <c r="R337" i="11" a="1"/>
  <c r="Q336" i="11" a="1"/>
  <c r="R335" i="11" a="1"/>
  <c r="R333" i="11" a="1"/>
  <c r="F332" i="11" a="1"/>
  <c r="I330" i="11" a="1"/>
  <c r="L328" i="11" a="1"/>
  <c r="O326" i="11" a="1"/>
  <c r="H409" i="11" a="1"/>
  <c r="N405" i="11" a="1"/>
  <c r="E402" i="11" a="1"/>
  <c r="K398" i="11" a="1"/>
  <c r="Q394" i="11" a="1"/>
  <c r="H391" i="11" a="1"/>
  <c r="N387" i="11" a="1"/>
  <c r="E384" i="11" a="1"/>
  <c r="K380" i="11" a="1"/>
  <c r="Q376" i="11" a="1"/>
  <c r="H373" i="11" a="1"/>
  <c r="N369" i="11" a="1"/>
  <c r="E366" i="11" a="1"/>
  <c r="K362" i="11" a="1"/>
  <c r="K359" i="11" a="1"/>
  <c r="N357" i="11" a="1"/>
  <c r="E353" i="11" a="1"/>
  <c r="O351" i="11" a="1"/>
  <c r="L350" i="11" a="1"/>
  <c r="I349" i="11" a="1"/>
  <c r="F348" i="11" a="1"/>
  <c r="R346" i="11" a="1"/>
  <c r="O345" i="11" a="1"/>
  <c r="L344" i="11" a="1"/>
  <c r="I343" i="11" a="1"/>
  <c r="F342" i="11" a="1"/>
  <c r="R340" i="11" a="1"/>
  <c r="Q339" i="11" a="1"/>
  <c r="R338" i="11" a="1"/>
  <c r="Q335" i="11" a="1"/>
  <c r="Q334" i="11" a="1"/>
  <c r="Q333" i="11" a="1"/>
  <c r="E333" i="11" a="1"/>
  <c r="E332" i="11" a="1"/>
  <c r="H331" i="11" a="1"/>
  <c r="H330" i="11" a="1"/>
  <c r="K329" i="11" a="1"/>
  <c r="K328" i="11" a="1"/>
  <c r="N327" i="11" a="1"/>
  <c r="N326" i="11" a="1"/>
  <c r="Q325" i="11" a="1"/>
  <c r="H325" i="11" a="1"/>
  <c r="N324" i="11" a="1"/>
  <c r="E324" i="11" a="1"/>
  <c r="K323" i="11" a="1"/>
  <c r="Q322" i="11" a="1"/>
  <c r="H322" i="11" a="1"/>
  <c r="N321" i="11" a="1"/>
  <c r="E321" i="11" a="1"/>
  <c r="K320" i="11" a="1"/>
  <c r="Q319" i="11" a="1"/>
  <c r="H319" i="11" a="1"/>
  <c r="N318" i="11" a="1"/>
  <c r="E318" i="11" a="1"/>
  <c r="K317" i="11" a="1"/>
  <c r="Q316" i="11" a="1"/>
  <c r="H316" i="11" a="1"/>
  <c r="N315" i="11" a="1"/>
  <c r="I408" i="11" a="1"/>
  <c r="O404" i="11" a="1"/>
  <c r="F401" i="11" a="1"/>
  <c r="L397" i="11" a="1"/>
  <c r="R393" i="11" a="1"/>
  <c r="I390" i="11" a="1"/>
  <c r="O386" i="11" a="1"/>
  <c r="F383" i="11" a="1"/>
  <c r="L379" i="11" a="1"/>
  <c r="R375" i="11" a="1"/>
  <c r="I372" i="11" a="1"/>
  <c r="O368" i="11" a="1"/>
  <c r="F365" i="11" a="1"/>
  <c r="L361" i="11" a="1"/>
  <c r="H357" i="11" a="1"/>
  <c r="R355" i="11" a="1"/>
  <c r="N354" i="11" a="1"/>
  <c r="Q338" i="11" a="1"/>
  <c r="Q337" i="11" a="1"/>
  <c r="O336" i="11" a="1"/>
  <c r="N335" i="11" a="1"/>
  <c r="O334" i="11" a="1"/>
  <c r="R332" i="11" a="1"/>
  <c r="F331" i="11" a="1"/>
  <c r="I329" i="11" a="1"/>
  <c r="L327" i="11" a="1"/>
  <c r="H408" i="11" a="1"/>
  <c r="N404" i="11" a="1"/>
  <c r="E401" i="11" a="1"/>
  <c r="K397" i="11" a="1"/>
  <c r="Q393" i="11" a="1"/>
  <c r="H390" i="11" a="1"/>
  <c r="N386" i="11" a="1"/>
  <c r="E383" i="11" a="1"/>
  <c r="K379" i="11" a="1"/>
  <c r="Q375" i="11" a="1"/>
  <c r="H372" i="11" a="1"/>
  <c r="N368" i="11" a="1"/>
  <c r="E365" i="11" a="1"/>
  <c r="K361" i="11" a="1"/>
  <c r="R358" i="11" a="1"/>
  <c r="H354" i="11" a="1"/>
  <c r="R352" i="11" a="1"/>
  <c r="N351" i="11" a="1"/>
  <c r="K350" i="11" a="1"/>
  <c r="H349" i="11" a="1"/>
  <c r="E348" i="11" a="1"/>
  <c r="Q346" i="11" a="1"/>
  <c r="N345" i="11" a="1"/>
  <c r="K344" i="11" a="1"/>
  <c r="H343" i="11" a="1"/>
  <c r="E342" i="11" a="1"/>
  <c r="Q340" i="11" a="1"/>
  <c r="O339" i="11" a="1"/>
  <c r="N338" i="11" a="1"/>
  <c r="O337" i="11" a="1"/>
  <c r="N334" i="11" a="1"/>
  <c r="O333" i="11" a="1"/>
  <c r="Q332" i="11" a="1"/>
  <c r="R331" i="11" a="1"/>
  <c r="E331" i="11" a="1"/>
  <c r="F330" i="11" a="1"/>
  <c r="H329" i="11" a="1"/>
  <c r="I328" i="11" a="1"/>
  <c r="K327" i="11" a="1"/>
  <c r="L326" i="11" a="1"/>
  <c r="O325" i="11" a="1"/>
  <c r="F325" i="11" a="1"/>
  <c r="L324" i="11" a="1"/>
  <c r="R323" i="11" a="1"/>
  <c r="I323" i="11" a="1"/>
  <c r="O322" i="11" a="1"/>
  <c r="F322" i="11" a="1"/>
  <c r="L321" i="11" a="1"/>
  <c r="R320" i="11" a="1"/>
  <c r="I320" i="11" a="1"/>
  <c r="O319" i="11" a="1"/>
  <c r="F319" i="11" a="1"/>
  <c r="L318" i="11" a="1"/>
  <c r="R317" i="11" a="1"/>
  <c r="F408" i="11" a="1"/>
  <c r="L404" i="11" a="1"/>
  <c r="R400" i="11" a="1"/>
  <c r="I397" i="11" a="1"/>
  <c r="O393" i="11" a="1"/>
  <c r="F390" i="11" a="1"/>
  <c r="L386" i="11" a="1"/>
  <c r="R382" i="11" a="1"/>
  <c r="I379" i="11" a="1"/>
  <c r="O375" i="11" a="1"/>
  <c r="F372" i="11" a="1"/>
  <c r="L368" i="11" a="1"/>
  <c r="R364" i="11" a="1"/>
  <c r="I361" i="11" a="1"/>
  <c r="F357" i="11" a="1"/>
  <c r="Q355" i="11" a="1"/>
  <c r="K351" i="11" a="1"/>
  <c r="H350" i="11" a="1"/>
  <c r="E349" i="11" a="1"/>
  <c r="Q347" i="11" a="1"/>
  <c r="N346" i="11" a="1"/>
  <c r="K345" i="11" a="1"/>
  <c r="H344" i="11" a="1"/>
  <c r="E343" i="11" a="1"/>
  <c r="Q341" i="11" a="1"/>
  <c r="O340" i="11" a="1"/>
  <c r="N337" i="11" a="1"/>
  <c r="N336" i="11" a="1"/>
  <c r="L335" i="11" a="1"/>
  <c r="L334" i="11" a="1"/>
  <c r="O332" i="11" a="1"/>
  <c r="R330" i="11" a="1"/>
  <c r="F329" i="11" a="1"/>
  <c r="I327" i="11" a="1"/>
  <c r="E408" i="11" a="1"/>
  <c r="K404" i="11" a="1"/>
  <c r="Q400" i="11" a="1"/>
  <c r="H397" i="11" a="1"/>
  <c r="N393" i="11" a="1"/>
  <c r="E390" i="11" a="1"/>
  <c r="K386" i="11" a="1"/>
  <c r="Q382" i="11" a="1"/>
  <c r="H379" i="11" a="1"/>
  <c r="N375" i="11" a="1"/>
  <c r="E372" i="11" a="1"/>
  <c r="K368" i="11" a="1"/>
  <c r="Q364" i="11" a="1"/>
  <c r="H361" i="11" a="1"/>
  <c r="Q358" i="11" a="1"/>
  <c r="K355" i="11" a="1"/>
  <c r="F354" i="11" a="1"/>
  <c r="Q352" i="11" a="1"/>
  <c r="H351" i="11" a="1"/>
  <c r="E350" i="11" a="1"/>
  <c r="Q348" i="11" a="1"/>
  <c r="N347" i="11" a="1"/>
  <c r="K346" i="11" a="1"/>
  <c r="H345" i="11" a="1"/>
  <c r="E344" i="11" a="1"/>
  <c r="Q342" i="11" a="1"/>
  <c r="N341" i="11" a="1"/>
  <c r="N340" i="11" a="1"/>
  <c r="N339" i="11" a="1"/>
  <c r="L338" i="11" a="1"/>
  <c r="K337" i="11" a="1"/>
  <c r="L336" i="11" a="1"/>
  <c r="K334" i="11" a="1"/>
  <c r="N333" i="11" a="1"/>
  <c r="N332" i="11" a="1"/>
  <c r="Q331" i="11" a="1"/>
  <c r="Q330" i="11" a="1"/>
  <c r="E330" i="11" a="1"/>
  <c r="E329" i="11" a="1"/>
  <c r="H328" i="11" a="1"/>
  <c r="H327" i="11" a="1"/>
  <c r="K326" i="11" a="1"/>
  <c r="N325" i="11" a="1"/>
  <c r="E325" i="11" a="1"/>
  <c r="K324" i="11" a="1"/>
  <c r="Q323" i="11" a="1"/>
  <c r="H323" i="11" a="1"/>
  <c r="R406" i="11" a="1"/>
  <c r="I403" i="11" a="1"/>
  <c r="O399" i="11" a="1"/>
  <c r="F396" i="11" a="1"/>
  <c r="L392" i="11" a="1"/>
  <c r="R388" i="11" a="1"/>
  <c r="I385" i="11" a="1"/>
  <c r="O381" i="11" a="1"/>
  <c r="F378" i="11" a="1"/>
  <c r="L374" i="11" a="1"/>
  <c r="R370" i="11" a="1"/>
  <c r="I367" i="11" a="1"/>
  <c r="O363" i="11" a="1"/>
  <c r="F360" i="11" a="1"/>
  <c r="N353" i="11" a="1"/>
  <c r="I352" i="11" a="1"/>
  <c r="I340" i="11" a="1"/>
  <c r="H339" i="11" a="1"/>
  <c r="I338" i="11" a="1"/>
  <c r="H335" i="11" a="1"/>
  <c r="I333" i="11" a="1"/>
  <c r="L331" i="11" a="1"/>
  <c r="O329" i="11" a="1"/>
  <c r="R327" i="11" a="1"/>
  <c r="F326" i="11" a="1"/>
  <c r="F407" i="11" a="1"/>
  <c r="O392" i="11" a="1"/>
  <c r="I378" i="11" a="1"/>
  <c r="R363" i="11" a="1"/>
  <c r="K340" i="11" a="1"/>
  <c r="K336" i="11" a="1"/>
  <c r="L316" i="11" a="1"/>
  <c r="I315" i="11" a="1"/>
  <c r="H314" i="11" a="1"/>
  <c r="H313" i="11" a="1"/>
  <c r="H312" i="11" a="1"/>
  <c r="F310" i="11" a="1"/>
  <c r="F309" i="11" a="1"/>
  <c r="F308" i="11" a="1"/>
  <c r="E307" i="11" a="1"/>
  <c r="E306" i="11" a="1"/>
  <c r="E305" i="11" a="1"/>
  <c r="R302" i="11" a="1"/>
  <c r="R301" i="11" a="1"/>
  <c r="R300" i="11" a="1"/>
  <c r="Q299" i="11" a="1"/>
  <c r="Q298" i="11" a="1"/>
  <c r="Q297" i="11" a="1"/>
  <c r="E407" i="11" a="1"/>
  <c r="N392" i="11" a="1"/>
  <c r="H378" i="11" a="1"/>
  <c r="Q363" i="11" a="1"/>
  <c r="I355" i="11" a="1"/>
  <c r="R349" i="11" a="1"/>
  <c r="F345" i="11" a="1"/>
  <c r="H336" i="11" a="1"/>
  <c r="L332" i="11" a="1"/>
  <c r="R328" i="11" a="1"/>
  <c r="L325" i="11" a="1"/>
  <c r="F323" i="11" a="1"/>
  <c r="I321" i="11" a="1"/>
  <c r="L319" i="11" a="1"/>
  <c r="O317" i="11" a="1"/>
  <c r="K316" i="11" a="1"/>
  <c r="H315" i="11" a="1"/>
  <c r="F313" i="11" a="1"/>
  <c r="F312" i="11" a="1"/>
  <c r="F311" i="11" a="1"/>
  <c r="E310" i="11" a="1"/>
  <c r="E309" i="11" a="1"/>
  <c r="E308" i="11" a="1"/>
  <c r="R305" i="11" a="1"/>
  <c r="R304" i="11" a="1"/>
  <c r="R303" i="11" a="1"/>
  <c r="Q302" i="11" a="1"/>
  <c r="Q301" i="11" a="1"/>
  <c r="Q300" i="11" a="1"/>
  <c r="O298" i="11" a="1"/>
  <c r="O297" i="11" a="1"/>
  <c r="Q296" i="11" a="1"/>
  <c r="E296" i="11" a="1"/>
  <c r="K295" i="11" a="1"/>
  <c r="Q294" i="11" a="1"/>
  <c r="H294" i="11" a="1"/>
  <c r="N293" i="11" a="1"/>
  <c r="E293" i="11" a="1"/>
  <c r="K292" i="11" a="1"/>
  <c r="Q291" i="11" a="1"/>
  <c r="H291" i="11" a="1"/>
  <c r="N290" i="11" a="1"/>
  <c r="E290" i="11" a="1"/>
  <c r="K289" i="11" a="1"/>
  <c r="Q288" i="11" a="1"/>
  <c r="H288" i="11" a="1"/>
  <c r="N287" i="11" a="1"/>
  <c r="E287" i="11" a="1"/>
  <c r="K286" i="11" a="1"/>
  <c r="Q285" i="11" a="1"/>
  <c r="H285" i="11" a="1"/>
  <c r="N284" i="11" a="1"/>
  <c r="E284" i="11" a="1"/>
  <c r="K283" i="11" a="1"/>
  <c r="Q282" i="11" a="1"/>
  <c r="H282" i="11" a="1"/>
  <c r="N281" i="11" a="1"/>
  <c r="E281" i="11" a="1"/>
  <c r="K280" i="11" a="1"/>
  <c r="Q406" i="11" a="1"/>
  <c r="K392" i="11" a="1"/>
  <c r="E378" i="11" a="1"/>
  <c r="N363" i="11" a="1"/>
  <c r="H355" i="11" a="1"/>
  <c r="Q349" i="11" a="1"/>
  <c r="E345" i="11" a="1"/>
  <c r="F336" i="11" a="1"/>
  <c r="K332" i="11" a="1"/>
  <c r="Q328" i="11" a="1"/>
  <c r="K325" i="11" a="1"/>
  <c r="E323" i="11" a="1"/>
  <c r="H321" i="11" a="1"/>
  <c r="K319" i="11" a="1"/>
  <c r="N317" i="11" a="1"/>
  <c r="I316" i="11" a="1"/>
  <c r="F315" i="11" a="1"/>
  <c r="F314" i="11" a="1"/>
  <c r="E313" i="11" a="1"/>
  <c r="E312" i="11" a="1"/>
  <c r="E311" i="11" a="1"/>
  <c r="R308" i="11" a="1"/>
  <c r="R307" i="11" a="1"/>
  <c r="R306" i="11" a="1"/>
  <c r="Q305" i="11" a="1"/>
  <c r="Q304" i="11" a="1"/>
  <c r="Q303" i="11" a="1"/>
  <c r="O301" i="11" a="1"/>
  <c r="O300" i="11" a="1"/>
  <c r="O299" i="11" a="1"/>
  <c r="N298" i="11" a="1"/>
  <c r="N297" i="11" a="1"/>
  <c r="L403" i="11" a="1"/>
  <c r="F389" i="11" a="1"/>
  <c r="O374" i="11" a="1"/>
  <c r="I360" i="11" a="1"/>
  <c r="L339" i="11" a="1"/>
  <c r="K335" i="11" a="1"/>
  <c r="O331" i="11" a="1"/>
  <c r="F328" i="11" a="1"/>
  <c r="N322" i="11" a="1"/>
  <c r="Q320" i="11" a="1"/>
  <c r="E319" i="11" a="1"/>
  <c r="I317" i="11" a="1"/>
  <c r="F316" i="11" a="1"/>
  <c r="E315" i="11" a="1"/>
  <c r="E314" i="11" a="1"/>
  <c r="R311" i="11" a="1"/>
  <c r="R310" i="11" a="1"/>
  <c r="R309" i="11" a="1"/>
  <c r="Q308" i="11" a="1"/>
  <c r="Q307" i="11" a="1"/>
  <c r="Q306" i="11" a="1"/>
  <c r="O304" i="11" a="1"/>
  <c r="O303" i="11" a="1"/>
  <c r="O302" i="11" a="1"/>
  <c r="N301" i="11" a="1"/>
  <c r="N300" i="11" a="1"/>
  <c r="N299" i="11" a="1"/>
  <c r="L297" i="11" a="1"/>
  <c r="O296" i="11" a="1"/>
  <c r="R295" i="11" a="1"/>
  <c r="I295" i="11" a="1"/>
  <c r="O294" i="11" a="1"/>
  <c r="F294" i="11" a="1"/>
  <c r="L293" i="11" a="1"/>
  <c r="R292" i="11" a="1"/>
  <c r="I292" i="11" a="1"/>
  <c r="O291" i="11" a="1"/>
  <c r="F291" i="11" a="1"/>
  <c r="L290" i="11" a="1"/>
  <c r="R289" i="11" a="1"/>
  <c r="I289" i="11" a="1"/>
  <c r="O288" i="11" a="1"/>
  <c r="F288" i="11" a="1"/>
  <c r="L287" i="11" a="1"/>
  <c r="R286" i="11" a="1"/>
  <c r="I286" i="11" a="1"/>
  <c r="O285" i="11" a="1"/>
  <c r="F285" i="11" a="1"/>
  <c r="L284" i="11" a="1"/>
  <c r="R283" i="11" a="1"/>
  <c r="I283" i="11" a="1"/>
  <c r="O282" i="11" a="1"/>
  <c r="F282" i="11" a="1"/>
  <c r="L281" i="11" a="1"/>
  <c r="K403" i="11" a="1"/>
  <c r="E389" i="11" a="1"/>
  <c r="N374" i="11" a="1"/>
  <c r="H360" i="11" a="1"/>
  <c r="E354" i="11" a="1"/>
  <c r="O348" i="11" a="1"/>
  <c r="R343" i="11" a="1"/>
  <c r="K339" i="11" a="1"/>
  <c r="I335" i="11" a="1"/>
  <c r="N331" i="11" a="1"/>
  <c r="E328" i="11" a="1"/>
  <c r="R324" i="11" a="1"/>
  <c r="H317" i="11" a="1"/>
  <c r="E316" i="11" a="1"/>
  <c r="R314" i="11" a="1"/>
  <c r="R313" i="11" a="1"/>
  <c r="R312" i="11" a="1"/>
  <c r="Q311" i="11" a="1"/>
  <c r="Q310" i="11" a="1"/>
  <c r="Q309" i="11" a="1"/>
  <c r="O307" i="11" a="1"/>
  <c r="O306" i="11" a="1"/>
  <c r="O305" i="11" a="1"/>
  <c r="N304" i="11" a="1"/>
  <c r="N303" i="11" a="1"/>
  <c r="N302" i="11" a="1"/>
  <c r="L300" i="11" a="1"/>
  <c r="L299" i="11" a="1"/>
  <c r="L298" i="11" a="1"/>
  <c r="N296" i="11" a="1"/>
  <c r="H403" i="11" a="1"/>
  <c r="Q388" i="11" a="1"/>
  <c r="K374" i="11" a="1"/>
  <c r="E360" i="11" a="1"/>
  <c r="N348" i="11" a="1"/>
  <c r="Q343" i="11" a="1"/>
  <c r="E335" i="11" a="1"/>
  <c r="K331" i="11" a="1"/>
  <c r="Q327" i="11" a="1"/>
  <c r="Q324" i="11" a="1"/>
  <c r="L322" i="11" a="1"/>
  <c r="O320" i="11" a="1"/>
  <c r="R318" i="11" a="1"/>
  <c r="Q314" i="11" a="1"/>
  <c r="Q313" i="11" a="1"/>
  <c r="Q312" i="11" a="1"/>
  <c r="O310" i="11" a="1"/>
  <c r="O309" i="11" a="1"/>
  <c r="O308" i="11" a="1"/>
  <c r="N307" i="11" a="1"/>
  <c r="N306" i="11" a="1"/>
  <c r="N305" i="11" a="1"/>
  <c r="L303" i="11" a="1"/>
  <c r="L302" i="11" a="1"/>
  <c r="L301" i="11" a="1"/>
  <c r="K300" i="11" a="1"/>
  <c r="K299" i="11" a="1"/>
  <c r="K298" i="11" a="1"/>
  <c r="K297" i="11" a="1"/>
  <c r="L296" i="11" a="1"/>
  <c r="Q295" i="11" a="1"/>
  <c r="H295" i="11" a="1"/>
  <c r="N294" i="11" a="1"/>
  <c r="E294" i="11" a="1"/>
  <c r="K293" i="11" a="1"/>
  <c r="Q292" i="11" a="1"/>
  <c r="H292" i="11" a="1"/>
  <c r="N291" i="11" a="1"/>
  <c r="E291" i="11" a="1"/>
  <c r="K290" i="11" a="1"/>
  <c r="Q289" i="11" a="1"/>
  <c r="H289" i="11" a="1"/>
  <c r="N288" i="11" a="1"/>
  <c r="E288" i="11" a="1"/>
  <c r="K287" i="11" a="1"/>
  <c r="Q286" i="11" a="1"/>
  <c r="H286" i="11" a="1"/>
  <c r="N285" i="11" a="1"/>
  <c r="E285" i="11" a="1"/>
  <c r="K284" i="11" a="1"/>
  <c r="R399" i="11" a="1"/>
  <c r="L385" i="11" a="1"/>
  <c r="F371" i="11" a="1"/>
  <c r="K352" i="11" a="1"/>
  <c r="K322" i="11" a="1"/>
  <c r="N320" i="11" a="1"/>
  <c r="Q318" i="11" a="1"/>
  <c r="F317" i="11" a="1"/>
  <c r="R315" i="11" a="1"/>
  <c r="O313" i="11" a="1"/>
  <c r="O312" i="11" a="1"/>
  <c r="O311" i="11" a="1"/>
  <c r="N310" i="11" a="1"/>
  <c r="N309" i="11" a="1"/>
  <c r="N308" i="11" a="1"/>
  <c r="L306" i="11" a="1"/>
  <c r="L305" i="11" a="1"/>
  <c r="L304" i="11" a="1"/>
  <c r="K303" i="11" a="1"/>
  <c r="K302" i="11" a="1"/>
  <c r="K301" i="11" a="1"/>
  <c r="I299" i="11" a="1"/>
  <c r="I298" i="11" a="1"/>
  <c r="K296" i="11" a="1"/>
  <c r="Q399" i="11" a="1"/>
  <c r="K385" i="11" a="1"/>
  <c r="E371" i="11" a="1"/>
  <c r="I358" i="11" a="1"/>
  <c r="L347" i="11" a="1"/>
  <c r="O342" i="11" a="1"/>
  <c r="K338" i="11" a="1"/>
  <c r="I334" i="11" a="1"/>
  <c r="O330" i="11" a="1"/>
  <c r="F327" i="11" a="1"/>
  <c r="I324" i="11" a="1"/>
  <c r="E322" i="11" a="1"/>
  <c r="H320" i="11" a="1"/>
  <c r="K318" i="11" a="1"/>
  <c r="E317" i="11" a="1"/>
  <c r="Q315" i="11" a="1"/>
  <c r="O314" i="11" a="1"/>
  <c r="N313" i="11" a="1"/>
  <c r="N312" i="11" a="1"/>
  <c r="N311" i="11" a="1"/>
  <c r="L309" i="11" a="1"/>
  <c r="L308" i="11" a="1"/>
  <c r="L307" i="11" a="1"/>
  <c r="K306" i="11" a="1"/>
  <c r="K305" i="11" a="1"/>
  <c r="K304" i="11" a="1"/>
  <c r="I302" i="11" a="1"/>
  <c r="I301" i="11" a="1"/>
  <c r="I300" i="11" a="1"/>
  <c r="H299" i="11" a="1"/>
  <c r="H298" i="11" a="1"/>
  <c r="I297" i="11" a="1"/>
  <c r="I296" i="11" a="1"/>
  <c r="O295" i="11" a="1"/>
  <c r="F295" i="11" a="1"/>
  <c r="L294" i="11" a="1"/>
  <c r="R293" i="11" a="1"/>
  <c r="I293" i="11" a="1"/>
  <c r="O292" i="11" a="1"/>
  <c r="F292" i="11" a="1"/>
  <c r="L291" i="11" a="1"/>
  <c r="R290" i="11" a="1"/>
  <c r="I290" i="11" a="1"/>
  <c r="O289" i="11" a="1"/>
  <c r="F289" i="11" a="1"/>
  <c r="L288" i="11" a="1"/>
  <c r="R287" i="11" a="1"/>
  <c r="I287" i="11" a="1"/>
  <c r="O286" i="11" a="1"/>
  <c r="F286" i="11" a="1"/>
  <c r="L285" i="11" a="1"/>
  <c r="R284" i="11" a="1"/>
  <c r="N399" i="11" a="1"/>
  <c r="H358" i="11" a="1"/>
  <c r="N342" i="11" a="1"/>
  <c r="N330" i="11" a="1"/>
  <c r="R316" i="11" a="1"/>
  <c r="L310" i="11" a="1"/>
  <c r="K307" i="11" a="1"/>
  <c r="I304" i="11" a="1"/>
  <c r="H301" i="11" a="1"/>
  <c r="F298" i="11" a="1"/>
  <c r="N283" i="11" a="1"/>
  <c r="K282" i="11" a="1"/>
  <c r="H281" i="11" a="1"/>
  <c r="F280" i="11" a="1"/>
  <c r="I279" i="11" a="1"/>
  <c r="I278" i="11" a="1"/>
  <c r="L277" i="11" a="1"/>
  <c r="L276" i="11" a="1"/>
  <c r="O275" i="11" a="1"/>
  <c r="O274" i="11" a="1"/>
  <c r="R273" i="11" a="1"/>
  <c r="R272" i="11" a="1"/>
  <c r="F272" i="11" a="1"/>
  <c r="F271" i="11" a="1"/>
  <c r="I270" i="11" a="1"/>
  <c r="I269" i="11" a="1"/>
  <c r="L268" i="11" a="1"/>
  <c r="L267" i="11" a="1"/>
  <c r="O266" i="11" a="1"/>
  <c r="O265" i="11" a="1"/>
  <c r="R264" i="11" a="1"/>
  <c r="R263" i="11" a="1"/>
  <c r="F263" i="11" a="1"/>
  <c r="F262" i="11" a="1"/>
  <c r="I396" i="11" a="1"/>
  <c r="E357" i="11" a="1"/>
  <c r="R329" i="11" a="1"/>
  <c r="R321" i="11" a="1"/>
  <c r="O316" i="11" a="1"/>
  <c r="L313" i="11" a="1"/>
  <c r="K310" i="11" a="1"/>
  <c r="I307" i="11" a="1"/>
  <c r="H304" i="11" a="1"/>
  <c r="F301" i="11" a="1"/>
  <c r="E298" i="11" a="1"/>
  <c r="N295" i="11" a="1"/>
  <c r="Q293" i="11" a="1"/>
  <c r="E292" i="11" a="1"/>
  <c r="H290" i="11" a="1"/>
  <c r="K288" i="11" a="1"/>
  <c r="N286" i="11" a="1"/>
  <c r="Q284" i="11" a="1"/>
  <c r="H279" i="11" a="1"/>
  <c r="K277" i="11" a="1"/>
  <c r="N275" i="11" a="1"/>
  <c r="Q273" i="11" a="1"/>
  <c r="E272" i="11" a="1"/>
  <c r="H270" i="11" a="1"/>
  <c r="K268" i="11" a="1"/>
  <c r="N266" i="11" a="1"/>
  <c r="Q264" i="11" a="1"/>
  <c r="E263" i="11" a="1"/>
  <c r="I261" i="11" a="1"/>
  <c r="O260" i="11" a="1"/>
  <c r="F260" i="11" a="1"/>
  <c r="L259" i="11" a="1"/>
  <c r="R258" i="11" a="1"/>
  <c r="I258" i="11" a="1"/>
  <c r="O257" i="11" a="1"/>
  <c r="F257" i="11" a="1"/>
  <c r="L256" i="11" a="1"/>
  <c r="R255" i="11" a="1"/>
  <c r="I255" i="11" a="1"/>
  <c r="O254" i="11" a="1"/>
  <c r="F254" i="11" a="1"/>
  <c r="L253" i="11" a="1"/>
  <c r="R252" i="11" a="1"/>
  <c r="I252" i="11" a="1"/>
  <c r="O251" i="11" a="1"/>
  <c r="F251" i="11" a="1"/>
  <c r="L250" i="11" a="1"/>
  <c r="R249" i="11" a="1"/>
  <c r="I249" i="11" a="1"/>
  <c r="O248" i="11" a="1"/>
  <c r="F248" i="11" a="1"/>
  <c r="L247" i="11" a="1"/>
  <c r="R246" i="11" a="1"/>
  <c r="I246" i="11" a="1"/>
  <c r="O245" i="11" a="1"/>
  <c r="F245" i="11" a="1"/>
  <c r="L244" i="11" a="1"/>
  <c r="H396" i="11" a="1"/>
  <c r="N356" i="11" a="1"/>
  <c r="L341" i="11" a="1"/>
  <c r="Q329" i="11" a="1"/>
  <c r="Q321" i="11" a="1"/>
  <c r="N316" i="11" a="1"/>
  <c r="K313" i="11" a="1"/>
  <c r="I310" i="11" a="1"/>
  <c r="H307" i="11" a="1"/>
  <c r="F304" i="11" a="1"/>
  <c r="E301" i="11" a="1"/>
  <c r="L283" i="11" a="1"/>
  <c r="I282" i="11" a="1"/>
  <c r="F281" i="11" a="1"/>
  <c r="E280" i="11" a="1"/>
  <c r="F279" i="11" a="1"/>
  <c r="H278" i="11" a="1"/>
  <c r="I277" i="11" a="1"/>
  <c r="K276" i="11" a="1"/>
  <c r="L275" i="11" a="1"/>
  <c r="N274" i="11" a="1"/>
  <c r="O273" i="11" a="1"/>
  <c r="Q272" i="11" a="1"/>
  <c r="R271" i="11" a="1"/>
  <c r="E271" i="11" a="1"/>
  <c r="F270" i="11" a="1"/>
  <c r="H269" i="11" a="1"/>
  <c r="I268" i="11" a="1"/>
  <c r="K267" i="11" a="1"/>
  <c r="L266" i="11" a="1"/>
  <c r="N265" i="11" a="1"/>
  <c r="O264" i="11" a="1"/>
  <c r="Q263" i="11" a="1"/>
  <c r="R262" i="11" a="1"/>
  <c r="E262" i="11" a="1"/>
  <c r="E396" i="11" a="1"/>
  <c r="L356" i="11" a="1"/>
  <c r="K341" i="11" a="1"/>
  <c r="N329" i="11" a="1"/>
  <c r="K321" i="11" a="1"/>
  <c r="I313" i="11" a="1"/>
  <c r="H310" i="11" a="1"/>
  <c r="F307" i="11" a="1"/>
  <c r="E304" i="11" a="1"/>
  <c r="R297" i="11" a="1"/>
  <c r="L295" i="11" a="1"/>
  <c r="O293" i="11" a="1"/>
  <c r="R291" i="11" a="1"/>
  <c r="F290" i="11" a="1"/>
  <c r="I288" i="11" a="1"/>
  <c r="L286" i="11" a="1"/>
  <c r="O284" i="11" a="1"/>
  <c r="H283" i="11" a="1"/>
  <c r="E282" i="11" a="1"/>
  <c r="R280" i="11" a="1"/>
  <c r="E279" i="11" a="1"/>
  <c r="H277" i="11" a="1"/>
  <c r="K275" i="11" a="1"/>
  <c r="N273" i="11" a="1"/>
  <c r="Q271" i="11" a="1"/>
  <c r="E270" i="11" a="1"/>
  <c r="H268" i="11" a="1"/>
  <c r="K266" i="11" a="1"/>
  <c r="N264" i="11" a="1"/>
  <c r="Q262" i="11" a="1"/>
  <c r="H261" i="11" a="1"/>
  <c r="N260" i="11" a="1"/>
  <c r="E260" i="11" a="1"/>
  <c r="K259" i="11" a="1"/>
  <c r="Q258" i="11" a="1"/>
  <c r="H258" i="11" a="1"/>
  <c r="N257" i="11" a="1"/>
  <c r="E257" i="11" a="1"/>
  <c r="K256" i="11" a="1"/>
  <c r="Q255" i="11" a="1"/>
  <c r="H255" i="11" a="1"/>
  <c r="N254" i="11" a="1"/>
  <c r="E254" i="11" a="1"/>
  <c r="K253" i="11" a="1"/>
  <c r="Q252" i="11" a="1"/>
  <c r="H252" i="11" a="1"/>
  <c r="N251" i="11" a="1"/>
  <c r="E251" i="11" a="1"/>
  <c r="K250" i="11" a="1"/>
  <c r="Q249" i="11" a="1"/>
  <c r="H249" i="11" a="1"/>
  <c r="N248" i="11" a="1"/>
  <c r="E248" i="11" a="1"/>
  <c r="K247" i="11" a="1"/>
  <c r="Q246" i="11" a="1"/>
  <c r="H246" i="11" a="1"/>
  <c r="N245" i="11" a="1"/>
  <c r="E245" i="11" a="1"/>
  <c r="K244" i="11" a="1"/>
  <c r="Q243" i="11" a="1"/>
  <c r="H243" i="11" a="1"/>
  <c r="N242" i="11" a="1"/>
  <c r="E242" i="11" a="1"/>
  <c r="K241" i="11" a="1"/>
  <c r="H385" i="11" a="1"/>
  <c r="H338" i="11" a="1"/>
  <c r="E327" i="11" a="1"/>
  <c r="O315" i="11" a="1"/>
  <c r="L312" i="11" a="1"/>
  <c r="K309" i="11" a="1"/>
  <c r="I303" i="11" a="1"/>
  <c r="H300" i="11" a="1"/>
  <c r="H297" i="11" a="1"/>
  <c r="I284" i="11" a="1"/>
  <c r="F283" i="11" a="1"/>
  <c r="R281" i="11" a="1"/>
  <c r="Q280" i="11" a="1"/>
  <c r="R279" i="11" a="1"/>
  <c r="R278" i="11" a="1"/>
  <c r="F278" i="11" a="1"/>
  <c r="F277" i="11" a="1"/>
  <c r="I276" i="11" a="1"/>
  <c r="I275" i="11" a="1"/>
  <c r="L274" i="11" a="1"/>
  <c r="L273" i="11" a="1"/>
  <c r="O272" i="11" a="1"/>
  <c r="O271" i="11" a="1"/>
  <c r="R270" i="11" a="1"/>
  <c r="R269" i="11" a="1"/>
  <c r="F269" i="11" a="1"/>
  <c r="F268" i="11" a="1"/>
  <c r="I267" i="11" a="1"/>
  <c r="I266" i="11" a="1"/>
  <c r="L265" i="11" a="1"/>
  <c r="L264" i="11" a="1"/>
  <c r="O263" i="11" a="1"/>
  <c r="O262" i="11" a="1"/>
  <c r="R261" i="11" a="1"/>
  <c r="R381" i="11" a="1"/>
  <c r="I326" i="11" a="1"/>
  <c r="F320" i="11" a="1"/>
  <c r="L315" i="11" a="1"/>
  <c r="K312" i="11" a="1"/>
  <c r="I306" i="11" a="1"/>
  <c r="H303" i="11" a="1"/>
  <c r="F300" i="11" a="1"/>
  <c r="F297" i="11" a="1"/>
  <c r="E295" i="11" a="1"/>
  <c r="H293" i="11" a="1"/>
  <c r="K291" i="11" a="1"/>
  <c r="N289" i="11" a="1"/>
  <c r="Q287" i="11" a="1"/>
  <c r="E286" i="11" a="1"/>
  <c r="O280" i="11" a="1"/>
  <c r="Q279" i="11" a="1"/>
  <c r="E278" i="11" a="1"/>
  <c r="H276" i="11" a="1"/>
  <c r="K274" i="11" a="1"/>
  <c r="N272" i="11" a="1"/>
  <c r="Q270" i="11" a="1"/>
  <c r="E269" i="11" a="1"/>
  <c r="H267" i="11" a="1"/>
  <c r="K265" i="11" a="1"/>
  <c r="N263" i="11" a="1"/>
  <c r="Q261" i="11" a="1"/>
  <c r="F261" i="11" a="1"/>
  <c r="L260" i="11" a="1"/>
  <c r="R259" i="11" a="1"/>
  <c r="I259" i="11" a="1"/>
  <c r="O258" i="11" a="1"/>
  <c r="F258" i="11" a="1"/>
  <c r="L257" i="11" a="1"/>
  <c r="R256" i="11" a="1"/>
  <c r="I256" i="11" a="1"/>
  <c r="O255" i="11" a="1"/>
  <c r="F255" i="11" a="1"/>
  <c r="L254" i="11" a="1"/>
  <c r="R253" i="11" a="1"/>
  <c r="I253" i="11" a="1"/>
  <c r="O252" i="11" a="1"/>
  <c r="F252" i="11" a="1"/>
  <c r="L251" i="11" a="1"/>
  <c r="R250" i="11" a="1"/>
  <c r="I250" i="11" a="1"/>
  <c r="O249" i="11" a="1"/>
  <c r="F249" i="11" a="1"/>
  <c r="L248" i="11" a="1"/>
  <c r="R247" i="11" a="1"/>
  <c r="I247" i="11" a="1"/>
  <c r="O246" i="11" a="1"/>
  <c r="F246" i="11" a="1"/>
  <c r="L245" i="11" a="1"/>
  <c r="R244" i="11" a="1"/>
  <c r="I244" i="11" a="1"/>
  <c r="O243" i="11" a="1"/>
  <c r="Q381" i="11" a="1"/>
  <c r="F351" i="11" a="1"/>
  <c r="I337" i="11" a="1"/>
  <c r="H326" i="11" a="1"/>
  <c r="E320" i="11" a="1"/>
  <c r="K315" i="11" a="1"/>
  <c r="I309" i="11" a="1"/>
  <c r="H306" i="11" a="1"/>
  <c r="F303" i="11" a="1"/>
  <c r="E300" i="11" a="1"/>
  <c r="E297" i="11" a="1"/>
  <c r="H284" i="11" a="1"/>
  <c r="E283" i="11" a="1"/>
  <c r="Q281" i="11" a="1"/>
  <c r="O279" i="11" a="1"/>
  <c r="Q278" i="11" a="1"/>
  <c r="R277" i="11" a="1"/>
  <c r="E277" i="11" a="1"/>
  <c r="F276" i="11" a="1"/>
  <c r="H275" i="11" a="1"/>
  <c r="I274" i="11" a="1"/>
  <c r="K273" i="11" a="1"/>
  <c r="L272" i="11" a="1"/>
  <c r="N271" i="11" a="1"/>
  <c r="O270" i="11" a="1"/>
  <c r="Q269" i="11" a="1"/>
  <c r="R268" i="11" a="1"/>
  <c r="E268" i="11" a="1"/>
  <c r="F267" i="11" a="1"/>
  <c r="H266" i="11" a="1"/>
  <c r="I265" i="11" a="1"/>
  <c r="K264" i="11" a="1"/>
  <c r="L263" i="11" a="1"/>
  <c r="N262" i="11" a="1"/>
  <c r="O261" i="11" a="1"/>
  <c r="N381" i="11" a="1"/>
  <c r="E351" i="11" a="1"/>
  <c r="H337" i="11" a="1"/>
  <c r="E326" i="11" a="1"/>
  <c r="N319" i="11" a="1"/>
  <c r="I312" i="11" a="1"/>
  <c r="H309" i="11" a="1"/>
  <c r="F306" i="11" a="1"/>
  <c r="E303" i="11" a="1"/>
  <c r="R299" i="11" a="1"/>
  <c r="R296" i="11" a="1"/>
  <c r="R294" i="11" a="1"/>
  <c r="F293" i="11" a="1"/>
  <c r="I291" i="11" a="1"/>
  <c r="L289" i="11" a="1"/>
  <c r="O287" i="11" a="1"/>
  <c r="R285" i="11" a="1"/>
  <c r="N280" i="11" a="1"/>
  <c r="N279" i="11" a="1"/>
  <c r="Q277" i="11" a="1"/>
  <c r="E276" i="11" a="1"/>
  <c r="H274" i="11" a="1"/>
  <c r="K272" i="11" a="1"/>
  <c r="N270" i="11" a="1"/>
  <c r="Q268" i="11" a="1"/>
  <c r="E267" i="11" a="1"/>
  <c r="H265" i="11" a="1"/>
  <c r="K263" i="11" a="1"/>
  <c r="N261" i="11" a="1"/>
  <c r="E261" i="11" a="1"/>
  <c r="K260" i="11" a="1"/>
  <c r="Q259" i="11" a="1"/>
  <c r="H259" i="11" a="1"/>
  <c r="N258" i="11" a="1"/>
  <c r="E258" i="11" a="1"/>
  <c r="K257" i="11" a="1"/>
  <c r="Q256" i="11" a="1"/>
  <c r="H256" i="11" a="1"/>
  <c r="N255" i="11" a="1"/>
  <c r="E255" i="11" a="1"/>
  <c r="K254" i="11" a="1"/>
  <c r="Q253" i="11" a="1"/>
  <c r="H253" i="11" a="1"/>
  <c r="N252" i="11" a="1"/>
  <c r="E252" i="11" a="1"/>
  <c r="K251" i="11" a="1"/>
  <c r="Q250" i="11" a="1"/>
  <c r="H250" i="11" a="1"/>
  <c r="N249" i="11" a="1"/>
  <c r="E249" i="11" a="1"/>
  <c r="K248" i="11" a="1"/>
  <c r="Q247" i="11" a="1"/>
  <c r="H247" i="11" a="1"/>
  <c r="N246" i="11" a="1"/>
  <c r="E246" i="11" a="1"/>
  <c r="K245" i="11" a="1"/>
  <c r="K367" i="11" a="1"/>
  <c r="I346" i="11" a="1"/>
  <c r="K333" i="11" a="1"/>
  <c r="O323" i="11" a="1"/>
  <c r="H318" i="11" a="1"/>
  <c r="K314" i="11" a="1"/>
  <c r="I311" i="11" a="1"/>
  <c r="H308" i="11" a="1"/>
  <c r="F302" i="11" a="1"/>
  <c r="E299" i="11" a="1"/>
  <c r="O283" i="11" a="1"/>
  <c r="L282" i="11" a="1"/>
  <c r="I281" i="11" a="1"/>
  <c r="I280" i="11" a="1"/>
  <c r="K279" i="11" a="1"/>
  <c r="L278" i="11" a="1"/>
  <c r="N277" i="11" a="1"/>
  <c r="O276" i="11" a="1"/>
  <c r="Q275" i="11" a="1"/>
  <c r="R274" i="11" a="1"/>
  <c r="E274" i="11" a="1"/>
  <c r="F273" i="11" a="1"/>
  <c r="H272" i="11" a="1"/>
  <c r="I271" i="11" a="1"/>
  <c r="K270" i="11" a="1"/>
  <c r="L269" i="11" a="1"/>
  <c r="N268" i="11" a="1"/>
  <c r="O267" i="11" a="1"/>
  <c r="Q266" i="11" a="1"/>
  <c r="R265" i="11" a="1"/>
  <c r="E265" i="11" a="1"/>
  <c r="F264" i="11" a="1"/>
  <c r="H263" i="11" a="1"/>
  <c r="I262" i="11" a="1"/>
  <c r="Q370" i="11" a="1"/>
  <c r="I305" i="11" a="1"/>
  <c r="O281" i="11" a="1"/>
  <c r="O277" i="11" a="1"/>
  <c r="F274" i="11" a="1"/>
  <c r="L270" i="11" a="1"/>
  <c r="R266" i="11" a="1"/>
  <c r="I263" i="11" a="1"/>
  <c r="F244" i="11" a="1"/>
  <c r="Q242" i="11" a="1"/>
  <c r="N241" i="11" a="1"/>
  <c r="L240" i="11" a="1"/>
  <c r="K239" i="11" a="1"/>
  <c r="K238" i="11" a="1"/>
  <c r="K237" i="11" a="1"/>
  <c r="I235" i="11" a="1"/>
  <c r="I234" i="11" a="1"/>
  <c r="I233" i="11" a="1"/>
  <c r="H232" i="11" a="1"/>
  <c r="H231" i="11" a="1"/>
  <c r="H230" i="11" a="1"/>
  <c r="L367" i="11" a="1"/>
  <c r="I318" i="11" a="1"/>
  <c r="H305" i="11" a="1"/>
  <c r="K294" i="11" a="1"/>
  <c r="H287" i="11" a="1"/>
  <c r="K281" i="11" a="1"/>
  <c r="I260" i="11" a="1"/>
  <c r="R257" i="11" a="1"/>
  <c r="L255" i="11" a="1"/>
  <c r="F253" i="11" a="1"/>
  <c r="O250" i="11" a="1"/>
  <c r="I248" i="11" a="1"/>
  <c r="R245" i="11" a="1"/>
  <c r="E244" i="11" a="1"/>
  <c r="O242" i="11" a="1"/>
  <c r="L241" i="11" a="1"/>
  <c r="K240" i="11" a="1"/>
  <c r="I238" i="11" a="1"/>
  <c r="I237" i="11" a="1"/>
  <c r="I236" i="11" a="1"/>
  <c r="H235" i="11" a="1"/>
  <c r="H234" i="11" a="1"/>
  <c r="H233" i="11" a="1"/>
  <c r="F231" i="11" a="1"/>
  <c r="F230" i="11" a="1"/>
  <c r="F229" i="11" a="1"/>
  <c r="K228" i="11" a="1"/>
  <c r="Q227" i="11" a="1"/>
  <c r="H227" i="11" a="1"/>
  <c r="N226" i="11" a="1"/>
  <c r="E226" i="11" a="1"/>
  <c r="K225" i="11" a="1"/>
  <c r="Q224" i="11" a="1"/>
  <c r="H224" i="11" a="1"/>
  <c r="N223" i="11" a="1"/>
  <c r="E223" i="11" a="1"/>
  <c r="K222" i="11" a="1"/>
  <c r="Q221" i="11" a="1"/>
  <c r="H221" i="11" a="1"/>
  <c r="N220" i="11" a="1"/>
  <c r="E220" i="11" a="1"/>
  <c r="K219" i="11" a="1"/>
  <c r="Q218" i="11" a="1"/>
  <c r="H218" i="11" a="1"/>
  <c r="N217" i="11" a="1"/>
  <c r="E217" i="11" a="1"/>
  <c r="K216" i="11" a="1"/>
  <c r="Q215" i="11" a="1"/>
  <c r="H215" i="11" a="1"/>
  <c r="N214" i="11" a="1"/>
  <c r="E214" i="11" a="1"/>
  <c r="K213" i="11" a="1"/>
  <c r="Q212" i="11" a="1"/>
  <c r="H212" i="11" a="1"/>
  <c r="N211" i="11" a="1"/>
  <c r="E211" i="11" a="1"/>
  <c r="K210" i="11" a="1"/>
  <c r="Q209" i="11" a="1"/>
  <c r="H209" i="11" a="1"/>
  <c r="N208" i="11" a="1"/>
  <c r="E208" i="11" a="1"/>
  <c r="K207" i="11" a="1"/>
  <c r="Q206" i="11" a="1"/>
  <c r="H206" i="11" a="1"/>
  <c r="N205" i="11" a="1"/>
  <c r="E205" i="11" a="1"/>
  <c r="K204" i="11" a="1"/>
  <c r="Q203" i="11" a="1"/>
  <c r="H203" i="11" a="1"/>
  <c r="N202" i="11" a="1"/>
  <c r="E202" i="11" a="1"/>
  <c r="K201" i="11" a="1"/>
  <c r="Q200" i="11" a="1"/>
  <c r="H200" i="11" a="1"/>
  <c r="N199" i="11" a="1"/>
  <c r="E199" i="11" a="1"/>
  <c r="K198" i="11" a="1"/>
  <c r="Q197" i="11" a="1"/>
  <c r="H197" i="11" a="1"/>
  <c r="N196" i="11" a="1"/>
  <c r="E196" i="11" a="1"/>
  <c r="K195" i="11" a="1"/>
  <c r="Q194" i="11" a="1"/>
  <c r="H194" i="11" a="1"/>
  <c r="N193" i="11" a="1"/>
  <c r="E193" i="11" a="1"/>
  <c r="K192" i="11" a="1"/>
  <c r="Q191" i="11" a="1"/>
  <c r="H191" i="11" a="1"/>
  <c r="N190" i="11" a="1"/>
  <c r="E190" i="11" a="1"/>
  <c r="K189" i="11" a="1"/>
  <c r="Q188" i="11" a="1"/>
  <c r="H188" i="11" a="1"/>
  <c r="N187" i="11" a="1"/>
  <c r="E187" i="11" a="1"/>
  <c r="K186" i="11" a="1"/>
  <c r="Q185" i="11" a="1"/>
  <c r="H185" i="11" a="1"/>
  <c r="N184" i="11" a="1"/>
  <c r="E184" i="11" a="1"/>
  <c r="H367" i="11" a="1"/>
  <c r="Q317" i="11" a="1"/>
  <c r="F305" i="11" a="1"/>
  <c r="I294" i="11" a="1"/>
  <c r="F287" i="11" a="1"/>
  <c r="H260" i="11" a="1"/>
  <c r="Q257" i="11" a="1"/>
  <c r="K255" i="11" a="1"/>
  <c r="E253" i="11" a="1"/>
  <c r="N250" i="11" a="1"/>
  <c r="H248" i="11" a="1"/>
  <c r="Q245" i="11" a="1"/>
  <c r="R243" i="11" a="1"/>
  <c r="L242" i="11" a="1"/>
  <c r="I241" i="11" a="1"/>
  <c r="I240" i="11" a="1"/>
  <c r="I239" i="11" a="1"/>
  <c r="H238" i="11" a="1"/>
  <c r="H237" i="11" a="1"/>
  <c r="H236" i="11" a="1"/>
  <c r="F234" i="11" a="1"/>
  <c r="F233" i="11" a="1"/>
  <c r="F232" i="11" a="1"/>
  <c r="E231" i="11" a="1"/>
  <c r="E230" i="11" a="1"/>
  <c r="E229" i="11" a="1"/>
  <c r="K347" i="11" a="1"/>
  <c r="N314" i="11" a="1"/>
  <c r="H302" i="11" a="1"/>
  <c r="R276" i="11" a="1"/>
  <c r="I273" i="11" a="1"/>
  <c r="O269" i="11" a="1"/>
  <c r="F266" i="11" a="1"/>
  <c r="L262" i="11" a="1"/>
  <c r="N243" i="11" a="1"/>
  <c r="K242" i="11" a="1"/>
  <c r="H241" i="11" a="1"/>
  <c r="H240" i="11" a="1"/>
  <c r="H239" i="11" a="1"/>
  <c r="F237" i="11" a="1"/>
  <c r="F236" i="11" a="1"/>
  <c r="F235" i="11" a="1"/>
  <c r="E234" i="11" a="1"/>
  <c r="E233" i="11" a="1"/>
  <c r="E232" i="11" a="1"/>
  <c r="R229" i="11" a="1"/>
  <c r="I228" i="11" a="1"/>
  <c r="O227" i="11" a="1"/>
  <c r="F227" i="11" a="1"/>
  <c r="L226" i="11" a="1"/>
  <c r="R225" i="11" a="1"/>
  <c r="I225" i="11" a="1"/>
  <c r="O224" i="11" a="1"/>
  <c r="F224" i="11" a="1"/>
  <c r="L223" i="11" a="1"/>
  <c r="R222" i="11" a="1"/>
  <c r="I222" i="11" a="1"/>
  <c r="O221" i="11" a="1"/>
  <c r="F221" i="11" a="1"/>
  <c r="L220" i="11" a="1"/>
  <c r="R219" i="11" a="1"/>
  <c r="I219" i="11" a="1"/>
  <c r="O218" i="11" a="1"/>
  <c r="F218" i="11" a="1"/>
  <c r="L217" i="11" a="1"/>
  <c r="R216" i="11" a="1"/>
  <c r="I216" i="11" a="1"/>
  <c r="O215" i="11" a="1"/>
  <c r="F215" i="11" a="1"/>
  <c r="L214" i="11" a="1"/>
  <c r="R213" i="11" a="1"/>
  <c r="I213" i="11" a="1"/>
  <c r="O212" i="11" a="1"/>
  <c r="F212" i="11" a="1"/>
  <c r="L211" i="11" a="1"/>
  <c r="R210" i="11" a="1"/>
  <c r="I210" i="11" a="1"/>
  <c r="O209" i="11" a="1"/>
  <c r="F209" i="11" a="1"/>
  <c r="L208" i="11" a="1"/>
  <c r="R207" i="11" a="1"/>
  <c r="I207" i="11" a="1"/>
  <c r="O206" i="11" a="1"/>
  <c r="F206" i="11" a="1"/>
  <c r="L205" i="11" a="1"/>
  <c r="R204" i="11" a="1"/>
  <c r="I204" i="11" a="1"/>
  <c r="O203" i="11" a="1"/>
  <c r="F203" i="11" a="1"/>
  <c r="L202" i="11" a="1"/>
  <c r="R201" i="11" a="1"/>
  <c r="I201" i="11" a="1"/>
  <c r="O200" i="11" a="1"/>
  <c r="F200" i="11" a="1"/>
  <c r="L199" i="11" a="1"/>
  <c r="R198" i="11" a="1"/>
  <c r="I198" i="11" a="1"/>
  <c r="O197" i="11" a="1"/>
  <c r="F197" i="11" a="1"/>
  <c r="L196" i="11" a="1"/>
  <c r="R195" i="11" a="1"/>
  <c r="I195" i="11" a="1"/>
  <c r="O194" i="11" a="1"/>
  <c r="F194" i="11" a="1"/>
  <c r="L193" i="11" a="1"/>
  <c r="R192" i="11" a="1"/>
  <c r="I192" i="11" a="1"/>
  <c r="O191" i="11" a="1"/>
  <c r="F191" i="11" a="1"/>
  <c r="L190" i="11" a="1"/>
  <c r="R189" i="11" a="1"/>
  <c r="I189" i="11" a="1"/>
  <c r="O188" i="11" a="1"/>
  <c r="F188" i="11" a="1"/>
  <c r="L187" i="11" a="1"/>
  <c r="R186" i="11" a="1"/>
  <c r="I186" i="11" a="1"/>
  <c r="O185" i="11" a="1"/>
  <c r="F185" i="11" a="1"/>
  <c r="L184" i="11" a="1"/>
  <c r="R183" i="11" a="1"/>
  <c r="I183" i="11" a="1"/>
  <c r="O182" i="11" a="1"/>
  <c r="F182" i="11" a="1"/>
  <c r="L181" i="11" a="1"/>
  <c r="R180" i="11" a="1"/>
  <c r="I180" i="11" a="1"/>
  <c r="O179" i="11" a="1"/>
  <c r="F179" i="11" a="1"/>
  <c r="L314" i="11" a="1"/>
  <c r="N292" i="11" a="1"/>
  <c r="K285" i="11" a="1"/>
  <c r="L280" i="11" a="1"/>
  <c r="Q276" i="11" a="1"/>
  <c r="H273" i="11" a="1"/>
  <c r="N269" i="11" a="1"/>
  <c r="E266" i="11" a="1"/>
  <c r="K262" i="11" a="1"/>
  <c r="O259" i="11" a="1"/>
  <c r="I257" i="11" a="1"/>
  <c r="R254" i="11" a="1"/>
  <c r="L252" i="11" a="1"/>
  <c r="F250" i="11" a="1"/>
  <c r="O247" i="11" a="1"/>
  <c r="I245" i="11" a="1"/>
  <c r="F240" i="11" a="1"/>
  <c r="F239" i="11" a="1"/>
  <c r="F238" i="11" a="1"/>
  <c r="E237" i="11" a="1"/>
  <c r="E236" i="11" a="1"/>
  <c r="E235" i="11" a="1"/>
  <c r="R232" i="11" a="1"/>
  <c r="R231" i="11" a="1"/>
  <c r="R230" i="11" a="1"/>
  <c r="Q229" i="11" a="1"/>
  <c r="R228" i="11" a="1"/>
  <c r="H346" i="11" a="1"/>
  <c r="I314" i="11" a="1"/>
  <c r="E302" i="11" a="1"/>
  <c r="L292" i="11" a="1"/>
  <c r="I285" i="11" a="1"/>
  <c r="H280" i="11" a="1"/>
  <c r="N276" i="11" a="1"/>
  <c r="E273" i="11" a="1"/>
  <c r="K269" i="11" a="1"/>
  <c r="Q265" i="11" a="1"/>
  <c r="H262" i="11" a="1"/>
  <c r="N259" i="11" a="1"/>
  <c r="H257" i="11" a="1"/>
  <c r="Q254" i="11" a="1"/>
  <c r="K252" i="11" a="1"/>
  <c r="E250" i="11" a="1"/>
  <c r="N247" i="11" a="1"/>
  <c r="H245" i="11" a="1"/>
  <c r="L243" i="11" a="1"/>
  <c r="I242" i="11" a="1"/>
  <c r="F241" i="11" a="1"/>
  <c r="E240" i="11" a="1"/>
  <c r="E239" i="11" a="1"/>
  <c r="E238" i="11" a="1"/>
  <c r="R235" i="11" a="1"/>
  <c r="R234" i="11" a="1"/>
  <c r="R233" i="11" a="1"/>
  <c r="Q232" i="11" a="1"/>
  <c r="Q231" i="11" a="1"/>
  <c r="Q230" i="11" a="1"/>
  <c r="H228" i="11" a="1"/>
  <c r="N227" i="11" a="1"/>
  <c r="E227" i="11" a="1"/>
  <c r="K226" i="11" a="1"/>
  <c r="Q225" i="11" a="1"/>
  <c r="H225" i="11" a="1"/>
  <c r="N224" i="11" a="1"/>
  <c r="E224" i="11" a="1"/>
  <c r="K223" i="11" a="1"/>
  <c r="Q222" i="11" a="1"/>
  <c r="H222" i="11" a="1"/>
  <c r="N221" i="11" a="1"/>
  <c r="E221" i="11" a="1"/>
  <c r="K220" i="11" a="1"/>
  <c r="Q219" i="11" a="1"/>
  <c r="H219" i="11" a="1"/>
  <c r="N218" i="11" a="1"/>
  <c r="E218" i="11" a="1"/>
  <c r="K217" i="11" a="1"/>
  <c r="Q216" i="11" a="1"/>
  <c r="H216" i="11" a="1"/>
  <c r="N215" i="11" a="1"/>
  <c r="E215" i="11" a="1"/>
  <c r="K214" i="11" a="1"/>
  <c r="Q213" i="11" a="1"/>
  <c r="H213" i="11" a="1"/>
  <c r="N212" i="11" a="1"/>
  <c r="E212" i="11" a="1"/>
  <c r="K211" i="11" a="1"/>
  <c r="Q210" i="11" a="1"/>
  <c r="H210" i="11" a="1"/>
  <c r="N209" i="11" a="1"/>
  <c r="E209" i="11" a="1"/>
  <c r="K208" i="11" a="1"/>
  <c r="Q207" i="11" a="1"/>
  <c r="H207" i="11" a="1"/>
  <c r="N206" i="11" a="1"/>
  <c r="E206" i="11" a="1"/>
  <c r="K205" i="11" a="1"/>
  <c r="Q204" i="11" a="1"/>
  <c r="H204" i="11" a="1"/>
  <c r="N203" i="11" a="1"/>
  <c r="E203" i="11" a="1"/>
  <c r="K202" i="11" a="1"/>
  <c r="Q201" i="11" a="1"/>
  <c r="H201" i="11" a="1"/>
  <c r="N200" i="11" a="1"/>
  <c r="E200" i="11" a="1"/>
  <c r="K199" i="11" a="1"/>
  <c r="Q198" i="11" a="1"/>
  <c r="H198" i="11" a="1"/>
  <c r="N197" i="11" a="1"/>
  <c r="E197" i="11" a="1"/>
  <c r="K196" i="11" a="1"/>
  <c r="Q195" i="11" a="1"/>
  <c r="H195" i="11" a="1"/>
  <c r="N194" i="11" a="1"/>
  <c r="E194" i="11" a="1"/>
  <c r="K193" i="11" a="1"/>
  <c r="Q192" i="11" a="1"/>
  <c r="H192" i="11" a="1"/>
  <c r="N191" i="11" a="1"/>
  <c r="E191" i="11" a="1"/>
  <c r="K190" i="11" a="1"/>
  <c r="Q189" i="11" a="1"/>
  <c r="H189" i="11" a="1"/>
  <c r="N188" i="11" a="1"/>
  <c r="E188" i="11" a="1"/>
  <c r="K187" i="11" a="1"/>
  <c r="Q186" i="11" a="1"/>
  <c r="H186" i="11" a="1"/>
  <c r="N185" i="11" a="1"/>
  <c r="E185" i="11" a="1"/>
  <c r="K184" i="11" a="1"/>
  <c r="H334" i="11" a="1"/>
  <c r="L311" i="11" a="1"/>
  <c r="F284" i="11" a="1"/>
  <c r="L279" i="11" a="1"/>
  <c r="R275" i="11" a="1"/>
  <c r="I272" i="11" a="1"/>
  <c r="O268" i="11" a="1"/>
  <c r="F265" i="11" a="1"/>
  <c r="Q244" i="11" a="1"/>
  <c r="K243" i="11" a="1"/>
  <c r="H242" i="11" a="1"/>
  <c r="E241" i="11" a="1"/>
  <c r="R238" i="11" a="1"/>
  <c r="R237" i="11" a="1"/>
  <c r="R236" i="11" a="1"/>
  <c r="Q235" i="11" a="1"/>
  <c r="Q234" i="11" a="1"/>
  <c r="Q233" i="11" a="1"/>
  <c r="O231" i="11" a="1"/>
  <c r="O230" i="11" a="1"/>
  <c r="O229" i="11" a="1"/>
  <c r="Q228" i="11" a="1"/>
  <c r="L333" i="11" a="1"/>
  <c r="K311" i="11" a="1"/>
  <c r="F299" i="11" a="1"/>
  <c r="Q290" i="11" a="1"/>
  <c r="Q283" i="11" a="1"/>
  <c r="L261" i="11" a="1"/>
  <c r="F259" i="11" a="1"/>
  <c r="O256" i="11" a="1"/>
  <c r="I254" i="11" a="1"/>
  <c r="R251" i="11" a="1"/>
  <c r="L249" i="11" a="1"/>
  <c r="F247" i="11" a="1"/>
  <c r="I243" i="11" a="1"/>
  <c r="F242" i="11" a="1"/>
  <c r="R240" i="11" a="1"/>
  <c r="R239" i="11" a="1"/>
  <c r="Q238" i="11" a="1"/>
  <c r="Q237" i="11" a="1"/>
  <c r="Q236" i="11" a="1"/>
  <c r="O234" i="11" a="1"/>
  <c r="O233" i="11" a="1"/>
  <c r="O232" i="11" a="1"/>
  <c r="N231" i="11" a="1"/>
  <c r="N230" i="11" a="1"/>
  <c r="N229" i="11" a="1"/>
  <c r="O228" i="11" a="1"/>
  <c r="F228" i="11" a="1"/>
  <c r="L227" i="11" a="1"/>
  <c r="R226" i="11" a="1"/>
  <c r="I226" i="11" a="1"/>
  <c r="O225" i="11" a="1"/>
  <c r="F225" i="11" a="1"/>
  <c r="L224" i="11" a="1"/>
  <c r="R223" i="11" a="1"/>
  <c r="I223" i="11" a="1"/>
  <c r="O222" i="11" a="1"/>
  <c r="F222" i="11" a="1"/>
  <c r="L221" i="11" a="1"/>
  <c r="R220" i="11" a="1"/>
  <c r="I220" i="11" a="1"/>
  <c r="O219" i="11" a="1"/>
  <c r="F219" i="11" a="1"/>
  <c r="L218" i="11" a="1"/>
  <c r="R217" i="11" a="1"/>
  <c r="I217" i="11" a="1"/>
  <c r="O216" i="11" a="1"/>
  <c r="F216" i="11" a="1"/>
  <c r="L215" i="11" a="1"/>
  <c r="R214" i="11" a="1"/>
  <c r="I214" i="11" a="1"/>
  <c r="O213" i="11" a="1"/>
  <c r="F213" i="11" a="1"/>
  <c r="L212" i="11" a="1"/>
  <c r="R211" i="11" a="1"/>
  <c r="I211" i="11" a="1"/>
  <c r="O210" i="11" a="1"/>
  <c r="F210" i="11" a="1"/>
  <c r="L209" i="11" a="1"/>
  <c r="R208" i="11" a="1"/>
  <c r="I208" i="11" a="1"/>
  <c r="O207" i="11" a="1"/>
  <c r="F207" i="11" a="1"/>
  <c r="L206" i="11" a="1"/>
  <c r="R205" i="11" a="1"/>
  <c r="I205" i="11" a="1"/>
  <c r="O204" i="11" a="1"/>
  <c r="F204" i="11" a="1"/>
  <c r="L203" i="11" a="1"/>
  <c r="R202" i="11" a="1"/>
  <c r="I202" i="11" a="1"/>
  <c r="O201" i="11" a="1"/>
  <c r="F201" i="11" a="1"/>
  <c r="L200" i="11" a="1"/>
  <c r="R199" i="11" a="1"/>
  <c r="I199" i="11" a="1"/>
  <c r="O198" i="11" a="1"/>
  <c r="F198" i="11" a="1"/>
  <c r="L197" i="11" a="1"/>
  <c r="R196" i="11" a="1"/>
  <c r="I196" i="11" a="1"/>
  <c r="O195" i="11" a="1"/>
  <c r="F195" i="11" a="1"/>
  <c r="L194" i="11" a="1"/>
  <c r="R193" i="11" a="1"/>
  <c r="I193" i="11" a="1"/>
  <c r="O192" i="11" a="1"/>
  <c r="F192" i="11" a="1"/>
  <c r="L191" i="11" a="1"/>
  <c r="R190" i="11" a="1"/>
  <c r="I190" i="11" a="1"/>
  <c r="O189" i="11" a="1"/>
  <c r="F189" i="11" a="1"/>
  <c r="L188" i="11" a="1"/>
  <c r="R187" i="11" a="1"/>
  <c r="I187" i="11" a="1"/>
  <c r="O186" i="11" a="1"/>
  <c r="F186" i="11" a="1"/>
  <c r="L185" i="11" a="1"/>
  <c r="R184" i="11" a="1"/>
  <c r="I184" i="11" a="1"/>
  <c r="O183" i="11" a="1"/>
  <c r="H333" i="11" a="1"/>
  <c r="O290" i="11" a="1"/>
  <c r="N256" i="11" a="1"/>
  <c r="K249" i="11" a="1"/>
  <c r="F243" i="11" a="1"/>
  <c r="Q239" i="11" a="1"/>
  <c r="O236" i="11" a="1"/>
  <c r="N233" i="11" a="1"/>
  <c r="L230" i="11" a="1"/>
  <c r="L183" i="11" a="1"/>
  <c r="K182" i="11" a="1"/>
  <c r="I181" i="11" a="1"/>
  <c r="K180" i="11" a="1"/>
  <c r="I178" i="11" a="1"/>
  <c r="L177" i="11" a="1"/>
  <c r="L176" i="11" a="1"/>
  <c r="O175" i="11" a="1"/>
  <c r="O174" i="11" a="1"/>
  <c r="R173" i="11" a="1"/>
  <c r="R172" i="11" a="1"/>
  <c r="F172" i="11" a="1"/>
  <c r="F171" i="11" a="1"/>
  <c r="I170" i="11" a="1"/>
  <c r="I169" i="11" a="1"/>
  <c r="L168" i="11" a="1"/>
  <c r="L167" i="11" a="1"/>
  <c r="O166" i="11" a="1"/>
  <c r="O165" i="11" a="1"/>
  <c r="R164" i="11" a="1"/>
  <c r="R163" i="11" a="1"/>
  <c r="F163" i="11" a="1"/>
  <c r="F162" i="11" a="1"/>
  <c r="I161" i="11" a="1"/>
  <c r="I160" i="11" a="1"/>
  <c r="L159" i="11" a="1"/>
  <c r="L158" i="11" a="1"/>
  <c r="O157" i="11" a="1"/>
  <c r="O156" i="11" a="1"/>
  <c r="R155" i="11" a="1"/>
  <c r="R154" i="11" a="1"/>
  <c r="F154" i="11" a="1"/>
  <c r="F153" i="11" a="1"/>
  <c r="I152" i="11" a="1"/>
  <c r="I151" i="11" a="1"/>
  <c r="L150" i="11" a="1"/>
  <c r="L149" i="11" a="1"/>
  <c r="O148" i="11" a="1"/>
  <c r="O147" i="11" a="1"/>
  <c r="R146" i="11" a="1"/>
  <c r="R145" i="11" a="1"/>
  <c r="F145" i="11" a="1"/>
  <c r="F144" i="11" a="1"/>
  <c r="I143" i="11" a="1"/>
  <c r="I142" i="11" a="1"/>
  <c r="O141" i="11" a="1"/>
  <c r="F141" i="11" a="1"/>
  <c r="L140" i="11" a="1"/>
  <c r="R139" i="11" a="1"/>
  <c r="I139" i="11" a="1"/>
  <c r="O138" i="11" a="1"/>
  <c r="F138" i="11" a="1"/>
  <c r="H324" i="11" a="1"/>
  <c r="F275" i="11" a="1"/>
  <c r="I264" i="11" a="1"/>
  <c r="E243" i="11" a="1"/>
  <c r="O239" i="11" a="1"/>
  <c r="N236" i="11" a="1"/>
  <c r="L233" i="11" a="1"/>
  <c r="K230" i="11" a="1"/>
  <c r="E228" i="11" a="1"/>
  <c r="H226" i="11" a="1"/>
  <c r="K224" i="11" a="1"/>
  <c r="N222" i="11" a="1"/>
  <c r="Q220" i="11" a="1"/>
  <c r="E219" i="11" a="1"/>
  <c r="H217" i="11" a="1"/>
  <c r="K215" i="11" a="1"/>
  <c r="N213" i="11" a="1"/>
  <c r="Q211" i="11" a="1"/>
  <c r="E210" i="11" a="1"/>
  <c r="H208" i="11" a="1"/>
  <c r="K206" i="11" a="1"/>
  <c r="N204" i="11" a="1"/>
  <c r="Q202" i="11" a="1"/>
  <c r="E201" i="11" a="1"/>
  <c r="H199" i="11" a="1"/>
  <c r="K197" i="11" a="1"/>
  <c r="N195" i="11" a="1"/>
  <c r="Q193" i="11" a="1"/>
  <c r="E192" i="11" a="1"/>
  <c r="H190" i="11" a="1"/>
  <c r="K188" i="11" a="1"/>
  <c r="N186" i="11" a="1"/>
  <c r="Q184" i="11" a="1"/>
  <c r="K183" i="11" a="1"/>
  <c r="H180" i="11" a="1"/>
  <c r="I179" i="11" a="1"/>
  <c r="K177" i="11" a="1"/>
  <c r="N175" i="11" a="1"/>
  <c r="Q173" i="11" a="1"/>
  <c r="E172" i="11" a="1"/>
  <c r="H170" i="11" a="1"/>
  <c r="K168" i="11" a="1"/>
  <c r="N166" i="11" a="1"/>
  <c r="Q164" i="11" a="1"/>
  <c r="E163" i="11" a="1"/>
  <c r="H161" i="11" a="1"/>
  <c r="K159" i="11" a="1"/>
  <c r="N157" i="11" a="1"/>
  <c r="Q155" i="11" a="1"/>
  <c r="E154" i="11" a="1"/>
  <c r="H152" i="11" a="1"/>
  <c r="K150" i="11" a="1"/>
  <c r="N148" i="11" a="1"/>
  <c r="Q146" i="11" a="1"/>
  <c r="E145" i="11" a="1"/>
  <c r="H143" i="11" a="1"/>
  <c r="E289" i="11" a="1"/>
  <c r="E275" i="11" a="1"/>
  <c r="H264" i="11" a="1"/>
  <c r="F256" i="11" a="1"/>
  <c r="R248" i="11" a="1"/>
  <c r="N239" i="11" a="1"/>
  <c r="L236" i="11" a="1"/>
  <c r="K233" i="11" a="1"/>
  <c r="H183" i="11" a="1"/>
  <c r="I182" i="11" a="1"/>
  <c r="H181" i="11" a="1"/>
  <c r="F180" i="11" a="1"/>
  <c r="H179" i="11" a="1"/>
  <c r="H178" i="11" a="1"/>
  <c r="I177" i="11" a="1"/>
  <c r="K176" i="11" a="1"/>
  <c r="L175" i="11" a="1"/>
  <c r="N174" i="11" a="1"/>
  <c r="O173" i="11" a="1"/>
  <c r="Q172" i="11" a="1"/>
  <c r="R171" i="11" a="1"/>
  <c r="E171" i="11" a="1"/>
  <c r="F170" i="11" a="1"/>
  <c r="H169" i="11" a="1"/>
  <c r="I168" i="11" a="1"/>
  <c r="K167" i="11" a="1"/>
  <c r="L166" i="11" a="1"/>
  <c r="N165" i="11" a="1"/>
  <c r="O164" i="11" a="1"/>
  <c r="Q163" i="11" a="1"/>
  <c r="R162" i="11" a="1"/>
  <c r="E162" i="11" a="1"/>
  <c r="F161" i="11" a="1"/>
  <c r="H160" i="11" a="1"/>
  <c r="I159" i="11" a="1"/>
  <c r="K158" i="11" a="1"/>
  <c r="L157" i="11" a="1"/>
  <c r="N156" i="11" a="1"/>
  <c r="O155" i="11" a="1"/>
  <c r="Q154" i="11" a="1"/>
  <c r="R153" i="11" a="1"/>
  <c r="E153" i="11" a="1"/>
  <c r="F152" i="11" a="1"/>
  <c r="H151" i="11" a="1"/>
  <c r="I150" i="11" a="1"/>
  <c r="K149" i="11" a="1"/>
  <c r="L148" i="11" a="1"/>
  <c r="N147" i="11" a="1"/>
  <c r="O146" i="11" a="1"/>
  <c r="Q145" i="11" a="1"/>
  <c r="R144" i="11" a="1"/>
  <c r="E144" i="11" a="1"/>
  <c r="F143" i="11" a="1"/>
  <c r="H142" i="11" a="1"/>
  <c r="N141" i="11" a="1"/>
  <c r="E141" i="11" a="1"/>
  <c r="K140" i="11" a="1"/>
  <c r="Q139" i="11" a="1"/>
  <c r="H139" i="11" a="1"/>
  <c r="N138" i="11" a="1"/>
  <c r="E138" i="11" a="1"/>
  <c r="N323" i="11" a="1"/>
  <c r="R288" i="11" a="1"/>
  <c r="Q274" i="11" a="1"/>
  <c r="E264" i="11" a="1"/>
  <c r="E256" i="11" a="1"/>
  <c r="Q248" i="11" a="1"/>
  <c r="R242" i="11" a="1"/>
  <c r="L239" i="11" a="1"/>
  <c r="K236" i="11" a="1"/>
  <c r="I230" i="11" a="1"/>
  <c r="R227" i="11" a="1"/>
  <c r="F226" i="11" a="1"/>
  <c r="I224" i="11" a="1"/>
  <c r="L222" i="11" a="1"/>
  <c r="O220" i="11" a="1"/>
  <c r="R218" i="11" a="1"/>
  <c r="F217" i="11" a="1"/>
  <c r="I215" i="11" a="1"/>
  <c r="L213" i="11" a="1"/>
  <c r="O211" i="11" a="1"/>
  <c r="R209" i="11" a="1"/>
  <c r="F208" i="11" a="1"/>
  <c r="I206" i="11" a="1"/>
  <c r="L204" i="11" a="1"/>
  <c r="O202" i="11" a="1"/>
  <c r="R200" i="11" a="1"/>
  <c r="F199" i="11" a="1"/>
  <c r="I197" i="11" a="1"/>
  <c r="L195" i="11" a="1"/>
  <c r="O193" i="11" a="1"/>
  <c r="R191" i="11" a="1"/>
  <c r="F190" i="11" a="1"/>
  <c r="I188" i="11" a="1"/>
  <c r="L186" i="11" a="1"/>
  <c r="O184" i="11" a="1"/>
  <c r="F183" i="11" a="1"/>
  <c r="H182" i="11" a="1"/>
  <c r="E179" i="11" a="1"/>
  <c r="H177" i="11" a="1"/>
  <c r="K175" i="11" a="1"/>
  <c r="N173" i="11" a="1"/>
  <c r="Q171" i="11" a="1"/>
  <c r="E170" i="11" a="1"/>
  <c r="H168" i="11" a="1"/>
  <c r="K166" i="11" a="1"/>
  <c r="N164" i="11" a="1"/>
  <c r="Q162" i="11" a="1"/>
  <c r="E161" i="11" a="1"/>
  <c r="H159" i="11" a="1"/>
  <c r="K157" i="11" a="1"/>
  <c r="N155" i="11" a="1"/>
  <c r="Q153" i="11" a="1"/>
  <c r="E152" i="11" a="1"/>
  <c r="H150" i="11" a="1"/>
  <c r="K148" i="11" a="1"/>
  <c r="N146" i="11" a="1"/>
  <c r="Q144" i="11" a="1"/>
  <c r="E143" i="11" a="1"/>
  <c r="H311" i="11" a="1"/>
  <c r="K261" i="11" a="1"/>
  <c r="H254" i="11" a="1"/>
  <c r="E247" i="11" a="1"/>
  <c r="R241" i="11" a="1"/>
  <c r="O235" i="11" a="1"/>
  <c r="N232" i="11" a="1"/>
  <c r="L229" i="11" a="1"/>
  <c r="E182" i="11" a="1"/>
  <c r="F181" i="11" a="1"/>
  <c r="E180" i="11" a="1"/>
  <c r="R178" i="11" a="1"/>
  <c r="F178" i="11" a="1"/>
  <c r="F177" i="11" a="1"/>
  <c r="I176" i="11" a="1"/>
  <c r="I175" i="11" a="1"/>
  <c r="L174" i="11" a="1"/>
  <c r="L173" i="11" a="1"/>
  <c r="O172" i="11" a="1"/>
  <c r="O171" i="11" a="1"/>
  <c r="R170" i="11" a="1"/>
  <c r="R169" i="11" a="1"/>
  <c r="F169" i="11" a="1"/>
  <c r="F168" i="11" a="1"/>
  <c r="I167" i="11" a="1"/>
  <c r="I166" i="11" a="1"/>
  <c r="L165" i="11" a="1"/>
  <c r="L164" i="11" a="1"/>
  <c r="O163" i="11" a="1"/>
  <c r="O162" i="11" a="1"/>
  <c r="R161" i="11" a="1"/>
  <c r="R160" i="11" a="1"/>
  <c r="F160" i="11" a="1"/>
  <c r="F159" i="11" a="1"/>
  <c r="I158" i="11" a="1"/>
  <c r="I157" i="11" a="1"/>
  <c r="L156" i="11" a="1"/>
  <c r="L155" i="11" a="1"/>
  <c r="O154" i="11" a="1"/>
  <c r="O153" i="11" a="1"/>
  <c r="R152" i="11" a="1"/>
  <c r="R151" i="11" a="1"/>
  <c r="F151" i="11" a="1"/>
  <c r="F150" i="11" a="1"/>
  <c r="I149" i="11" a="1"/>
  <c r="I148" i="11" a="1"/>
  <c r="L147" i="11" a="1"/>
  <c r="L146" i="11" a="1"/>
  <c r="O145" i="11" a="1"/>
  <c r="O144" i="11" a="1"/>
  <c r="R143" i="11" a="1"/>
  <c r="R142" i="11" a="1"/>
  <c r="F142" i="11" a="1"/>
  <c r="L141" i="11" a="1"/>
  <c r="R140" i="11" a="1"/>
  <c r="I140" i="11" a="1"/>
  <c r="O139" i="11" a="1"/>
  <c r="F139" i="11" a="1"/>
  <c r="L138" i="11" a="1"/>
  <c r="K308" i="11" a="1"/>
  <c r="R282" i="11" a="1"/>
  <c r="L271" i="11" a="1"/>
  <c r="Q241" i="11" a="1"/>
  <c r="O238" i="11" a="1"/>
  <c r="N235" i="11" a="1"/>
  <c r="L232" i="11" a="1"/>
  <c r="K229" i="11" a="1"/>
  <c r="K227" i="11" a="1"/>
  <c r="N225" i="11" a="1"/>
  <c r="Q223" i="11" a="1"/>
  <c r="E222" i="11" a="1"/>
  <c r="H220" i="11" a="1"/>
  <c r="K218" i="11" a="1"/>
  <c r="N216" i="11" a="1"/>
  <c r="Q214" i="11" a="1"/>
  <c r="E213" i="11" a="1"/>
  <c r="H211" i="11" a="1"/>
  <c r="K209" i="11" a="1"/>
  <c r="N207" i="11" a="1"/>
  <c r="Q205" i="11" a="1"/>
  <c r="E204" i="11" a="1"/>
  <c r="H202" i="11" a="1"/>
  <c r="K200" i="11" a="1"/>
  <c r="N198" i="11" a="1"/>
  <c r="Q196" i="11" a="1"/>
  <c r="E195" i="11" a="1"/>
  <c r="H193" i="11" a="1"/>
  <c r="K191" i="11" a="1"/>
  <c r="N189" i="11" a="1"/>
  <c r="Q187" i="11" a="1"/>
  <c r="E186" i="11" a="1"/>
  <c r="H184" i="11" a="1"/>
  <c r="E183" i="11" a="1"/>
  <c r="R181" i="11" a="1"/>
  <c r="E181" i="11" a="1"/>
  <c r="E178" i="11" a="1"/>
  <c r="H176" i="11" a="1"/>
  <c r="K174" i="11" a="1"/>
  <c r="N172" i="11" a="1"/>
  <c r="Q170" i="11" a="1"/>
  <c r="E169" i="11" a="1"/>
  <c r="H167" i="11" a="1"/>
  <c r="K165" i="11" a="1"/>
  <c r="N163" i="11" a="1"/>
  <c r="Q161" i="11" a="1"/>
  <c r="E160" i="11" a="1"/>
  <c r="H158" i="11" a="1"/>
  <c r="K156" i="11" a="1"/>
  <c r="N154" i="11" a="1"/>
  <c r="Q152" i="11" a="1"/>
  <c r="E151" i="11" a="1"/>
  <c r="H149" i="11" a="1"/>
  <c r="K147" i="11" a="1"/>
  <c r="N145" i="11" a="1"/>
  <c r="Q143" i="11" a="1"/>
  <c r="I308" i="11" a="1"/>
  <c r="N282" i="11" a="1"/>
  <c r="K271" i="11" a="1"/>
  <c r="R260" i="11" a="1"/>
  <c r="O253" i="11" a="1"/>
  <c r="L246" i="11" a="1"/>
  <c r="N238" i="11" a="1"/>
  <c r="L235" i="11" a="1"/>
  <c r="K232" i="11" a="1"/>
  <c r="I229" i="11" a="1"/>
  <c r="Q180" i="11" a="1"/>
  <c r="R179" i="11" a="1"/>
  <c r="Q178" i="11" a="1"/>
  <c r="R177" i="11" a="1"/>
  <c r="E177" i="11" a="1"/>
  <c r="F176" i="11" a="1"/>
  <c r="H175" i="11" a="1"/>
  <c r="I174" i="11" a="1"/>
  <c r="K173" i="11" a="1"/>
  <c r="L172" i="11" a="1"/>
  <c r="N171" i="11" a="1"/>
  <c r="O170" i="11" a="1"/>
  <c r="Q169" i="11" a="1"/>
  <c r="R168" i="11" a="1"/>
  <c r="E168" i="11" a="1"/>
  <c r="F167" i="11" a="1"/>
  <c r="H166" i="11" a="1"/>
  <c r="I165" i="11" a="1"/>
  <c r="K164" i="11" a="1"/>
  <c r="L163" i="11" a="1"/>
  <c r="N162" i="11" a="1"/>
  <c r="O161" i="11" a="1"/>
  <c r="Q160" i="11" a="1"/>
  <c r="R159" i="11" a="1"/>
  <c r="E159" i="11" a="1"/>
  <c r="F158" i="11" a="1"/>
  <c r="H157" i="11" a="1"/>
  <c r="I156" i="11" a="1"/>
  <c r="K155" i="11" a="1"/>
  <c r="L154" i="11" a="1"/>
  <c r="N153" i="11" a="1"/>
  <c r="O152" i="11" a="1"/>
  <c r="Q151" i="11" a="1"/>
  <c r="R150" i="11" a="1"/>
  <c r="E150" i="11" a="1"/>
  <c r="F149" i="11" a="1"/>
  <c r="H148" i="11" a="1"/>
  <c r="I147" i="11" a="1"/>
  <c r="K146" i="11" a="1"/>
  <c r="L145" i="11" a="1"/>
  <c r="N144" i="11" a="1"/>
  <c r="O143" i="11" a="1"/>
  <c r="Q142" i="11" a="1"/>
  <c r="E142" i="11" a="1"/>
  <c r="K141" i="11" a="1"/>
  <c r="Q140" i="11" a="1"/>
  <c r="H140" i="11" a="1"/>
  <c r="N139" i="11" a="1"/>
  <c r="E139" i="11" a="1"/>
  <c r="K138" i="11" a="1"/>
  <c r="Q137" i="11" a="1"/>
  <c r="H271" i="11" a="1"/>
  <c r="Q260" i="11" a="1"/>
  <c r="N253" i="11" a="1"/>
  <c r="K246" i="11" a="1"/>
  <c r="O241" i="11" a="1"/>
  <c r="L238" i="11" a="1"/>
  <c r="K235" i="11" a="1"/>
  <c r="I232" i="11" a="1"/>
  <c r="H229" i="11" a="1"/>
  <c r="I227" i="11" a="1"/>
  <c r="L225" i="11" a="1"/>
  <c r="O223" i="11" a="1"/>
  <c r="R221" i="11" a="1"/>
  <c r="F220" i="11" a="1"/>
  <c r="I218" i="11" a="1"/>
  <c r="L216" i="11" a="1"/>
  <c r="O214" i="11" a="1"/>
  <c r="R212" i="11" a="1"/>
  <c r="F211" i="11" a="1"/>
  <c r="I209" i="11" a="1"/>
  <c r="L207" i="11" a="1"/>
  <c r="O205" i="11" a="1"/>
  <c r="R203" i="11" a="1"/>
  <c r="F202" i="11" a="1"/>
  <c r="I200" i="11" a="1"/>
  <c r="L198" i="11" a="1"/>
  <c r="O196" i="11" a="1"/>
  <c r="R194" i="11" a="1"/>
  <c r="F193" i="11" a="1"/>
  <c r="I191" i="11" a="1"/>
  <c r="L189" i="11" a="1"/>
  <c r="O187" i="11" a="1"/>
  <c r="R185" i="11" a="1"/>
  <c r="F184" i="11" a="1"/>
  <c r="R182" i="11" a="1"/>
  <c r="Q181" i="11" a="1"/>
  <c r="O180" i="11" a="1"/>
  <c r="Q179" i="11" a="1"/>
  <c r="Q177" i="11" a="1"/>
  <c r="E176" i="11" a="1"/>
  <c r="H174" i="11" a="1"/>
  <c r="K172" i="11" a="1"/>
  <c r="N170" i="11" a="1"/>
  <c r="Q168" i="11" a="1"/>
  <c r="E167" i="11" a="1"/>
  <c r="H165" i="11" a="1"/>
  <c r="K163" i="11" a="1"/>
  <c r="N161" i="11" a="1"/>
  <c r="Q159" i="11" a="1"/>
  <c r="E158" i="11" a="1"/>
  <c r="H156" i="11" a="1"/>
  <c r="K154" i="11" a="1"/>
  <c r="N152" i="11" a="1"/>
  <c r="Q150" i="11" a="1"/>
  <c r="E149" i="11" a="1"/>
  <c r="H147" i="11" a="1"/>
  <c r="K145" i="11" a="1"/>
  <c r="H296" i="11" a="1"/>
  <c r="N278" i="11" a="1"/>
  <c r="Q267" i="11" a="1"/>
  <c r="L258" i="11" a="1"/>
  <c r="I251" i="11" a="1"/>
  <c r="H244" i="11" a="1"/>
  <c r="N240" i="11" a="1"/>
  <c r="L234" i="11" a="1"/>
  <c r="K231" i="11" a="1"/>
  <c r="N183" i="11" a="1"/>
  <c r="L182" i="11" a="1"/>
  <c r="N181" i="11" a="1"/>
  <c r="L178" i="11" a="1"/>
  <c r="N177" i="11" a="1"/>
  <c r="O176" i="11" a="1"/>
  <c r="Q175" i="11" a="1"/>
  <c r="R174" i="11" a="1"/>
  <c r="E174" i="11" a="1"/>
  <c r="F173" i="11" a="1"/>
  <c r="H172" i="11" a="1"/>
  <c r="I171" i="11" a="1"/>
  <c r="K170" i="11" a="1"/>
  <c r="L169" i="11" a="1"/>
  <c r="N168" i="11" a="1"/>
  <c r="O167" i="11" a="1"/>
  <c r="Q166" i="11" a="1"/>
  <c r="R165" i="11" a="1"/>
  <c r="E165" i="11" a="1"/>
  <c r="F164" i="11" a="1"/>
  <c r="H163" i="11" a="1"/>
  <c r="I162" i="11" a="1"/>
  <c r="K161" i="11" a="1"/>
  <c r="L160" i="11" a="1"/>
  <c r="N159" i="11" a="1"/>
  <c r="O158" i="11" a="1"/>
  <c r="Q157" i="11" a="1"/>
  <c r="R156" i="11" a="1"/>
  <c r="E156" i="11" a="1"/>
  <c r="F155" i="11" a="1"/>
  <c r="H154" i="11" a="1"/>
  <c r="I153" i="11" a="1"/>
  <c r="K152" i="11" a="1"/>
  <c r="L151" i="11" a="1"/>
  <c r="N150" i="11" a="1"/>
  <c r="O149" i="11" a="1"/>
  <c r="Q148" i="11" a="1"/>
  <c r="R147" i="11" a="1"/>
  <c r="E147" i="11" a="1"/>
  <c r="F146" i="11" a="1"/>
  <c r="H145" i="11" a="1"/>
  <c r="I144" i="11" a="1"/>
  <c r="K143" i="11" a="1"/>
  <c r="L142" i="11" a="1"/>
  <c r="Q141" i="11" a="1"/>
  <c r="R298" i="11" a="1"/>
  <c r="Q251" i="11" a="1"/>
  <c r="N234" i="11" a="1"/>
  <c r="Q182" i="11" a="1"/>
  <c r="O178" i="11" a="1"/>
  <c r="F175" i="11" a="1"/>
  <c r="L171" i="11" a="1"/>
  <c r="R167" i="11" a="1"/>
  <c r="I164" i="11" a="1"/>
  <c r="O160" i="11" a="1"/>
  <c r="F157" i="11" a="1"/>
  <c r="L153" i="11" a="1"/>
  <c r="R149" i="11" a="1"/>
  <c r="I146" i="11" a="1"/>
  <c r="I138" i="11" a="1"/>
  <c r="I137" i="11" a="1"/>
  <c r="L136" i="11" a="1"/>
  <c r="R134" i="11" a="1"/>
  <c r="E132" i="11" a="1"/>
  <c r="E225" i="11" a="1"/>
  <c r="Q217" i="11" a="1"/>
  <c r="N210" i="11" a="1"/>
  <c r="K203" i="11" a="1"/>
  <c r="H196" i="11" a="1"/>
  <c r="E189" i="11" a="1"/>
  <c r="N182" i="11" a="1"/>
  <c r="N178" i="11" a="1"/>
  <c r="E175" i="11" a="1"/>
  <c r="K171" i="11" a="1"/>
  <c r="Q167" i="11" a="1"/>
  <c r="H164" i="11" a="1"/>
  <c r="N160" i="11" a="1"/>
  <c r="E157" i="11" a="1"/>
  <c r="K153" i="11" a="1"/>
  <c r="Q149" i="11" a="1"/>
  <c r="H146" i="11" a="1"/>
  <c r="H141" i="11" a="1"/>
  <c r="H137" i="11" a="1"/>
  <c r="O135" i="11" a="1"/>
  <c r="Q134" i="11" a="1"/>
  <c r="F134" i="11" a="1"/>
  <c r="K133" i="11" a="1"/>
  <c r="O132" i="11" a="1"/>
  <c r="R131" i="11" a="1"/>
  <c r="H131" i="11" a="1"/>
  <c r="L130" i="11" a="1"/>
  <c r="Q129" i="11" a="1"/>
  <c r="F129" i="11" a="1"/>
  <c r="K128" i="11" a="1"/>
  <c r="Q127" i="11" a="1"/>
  <c r="H127" i="11" a="1"/>
  <c r="N126" i="11" a="1"/>
  <c r="E126" i="11" a="1"/>
  <c r="K125" i="11" a="1"/>
  <c r="Q124" i="11" a="1"/>
  <c r="H124" i="11" a="1"/>
  <c r="N123" i="11" a="1"/>
  <c r="E123" i="11" a="1"/>
  <c r="K122" i="11" a="1"/>
  <c r="Q121" i="11" a="1"/>
  <c r="H121" i="11" a="1"/>
  <c r="N120" i="11" a="1"/>
  <c r="E120" i="11" a="1"/>
  <c r="K119" i="11" a="1"/>
  <c r="Q118" i="11" a="1"/>
  <c r="H118" i="11" a="1"/>
  <c r="N117" i="11" a="1"/>
  <c r="E117" i="11" a="1"/>
  <c r="K116" i="11" a="1"/>
  <c r="Q115" i="11" a="1"/>
  <c r="H115" i="11" a="1"/>
  <c r="N114" i="11" a="1"/>
  <c r="E114" i="11" a="1"/>
  <c r="K113" i="11" a="1"/>
  <c r="Q112" i="11" a="1"/>
  <c r="H112" i="11" a="1"/>
  <c r="N111" i="11" a="1"/>
  <c r="E111" i="11" a="1"/>
  <c r="K110" i="11" a="1"/>
  <c r="Q109" i="11" a="1"/>
  <c r="H109" i="11" a="1"/>
  <c r="N108" i="11" a="1"/>
  <c r="E108" i="11" a="1"/>
  <c r="K107" i="11" a="1"/>
  <c r="Q106" i="11" a="1"/>
  <c r="H106" i="11" a="1"/>
  <c r="N105" i="11" a="1"/>
  <c r="E105" i="11" a="1"/>
  <c r="K104" i="11" a="1"/>
  <c r="Q103" i="11" a="1"/>
  <c r="H103" i="11" a="1"/>
  <c r="N102" i="11" a="1"/>
  <c r="E102" i="11" a="1"/>
  <c r="K101" i="11" a="1"/>
  <c r="Q100" i="11" a="1"/>
  <c r="H100" i="11" a="1"/>
  <c r="N99" i="11" a="1"/>
  <c r="E99" i="11" a="1"/>
  <c r="K98" i="11" a="1"/>
  <c r="Q97" i="11" a="1"/>
  <c r="H97" i="11" a="1"/>
  <c r="N96" i="11" a="1"/>
  <c r="E96" i="11" a="1"/>
  <c r="K95" i="11" a="1"/>
  <c r="F296" i="11" a="1"/>
  <c r="H251" i="11" a="1"/>
  <c r="K234" i="11" a="1"/>
  <c r="R224" i="11" a="1"/>
  <c r="O217" i="11" a="1"/>
  <c r="L210" i="11" a="1"/>
  <c r="I203" i="11" a="1"/>
  <c r="F196" i="11" a="1"/>
  <c r="R188" i="11" a="1"/>
  <c r="K178" i="11" a="1"/>
  <c r="Q174" i="11" a="1"/>
  <c r="H171" i="11" a="1"/>
  <c r="N167" i="11" a="1"/>
  <c r="E164" i="11" a="1"/>
  <c r="K160" i="11" a="1"/>
  <c r="Q156" i="11" a="1"/>
  <c r="H153" i="11" a="1"/>
  <c r="N149" i="11" a="1"/>
  <c r="E146" i="11" a="1"/>
  <c r="L139" i="11" a="1"/>
  <c r="H138" i="11" a="1"/>
  <c r="K136" i="11" a="1"/>
  <c r="N135" i="11" a="1"/>
  <c r="N132" i="11" a="1"/>
  <c r="E129" i="11" a="1"/>
  <c r="O244" i="11" a="1"/>
  <c r="O177" i="11" a="1"/>
  <c r="F174" i="11" a="1"/>
  <c r="L170" i="11" a="1"/>
  <c r="R166" i="11" a="1"/>
  <c r="I163" i="11" a="1"/>
  <c r="O159" i="11" a="1"/>
  <c r="F156" i="11" a="1"/>
  <c r="L152" i="11" a="1"/>
  <c r="R148" i="11" a="1"/>
  <c r="I145" i="11" a="1"/>
  <c r="O142" i="11" a="1"/>
  <c r="F137" i="11" a="1"/>
  <c r="L135" i="11" a="1"/>
  <c r="O134" i="11" a="1"/>
  <c r="E134" i="11" a="1"/>
  <c r="I133" i="11" a="1"/>
  <c r="L132" i="11" a="1"/>
  <c r="Q131" i="11" a="1"/>
  <c r="F131" i="11" a="1"/>
  <c r="K130" i="11" a="1"/>
  <c r="O129" i="11" a="1"/>
  <c r="R128" i="11" a="1"/>
  <c r="I128" i="11" a="1"/>
  <c r="O127" i="11" a="1"/>
  <c r="F127" i="11" a="1"/>
  <c r="L126" i="11" a="1"/>
  <c r="R125" i="11" a="1"/>
  <c r="I125" i="11" a="1"/>
  <c r="O124" i="11" a="1"/>
  <c r="F124" i="11" a="1"/>
  <c r="L123" i="11" a="1"/>
  <c r="R122" i="11" a="1"/>
  <c r="I122" i="11" a="1"/>
  <c r="O121" i="11" a="1"/>
  <c r="F121" i="11" a="1"/>
  <c r="L120" i="11" a="1"/>
  <c r="R119" i="11" a="1"/>
  <c r="I119" i="11" a="1"/>
  <c r="O118" i="11" a="1"/>
  <c r="F118" i="11" a="1"/>
  <c r="L117" i="11" a="1"/>
  <c r="R116" i="11" a="1"/>
  <c r="I116" i="11" a="1"/>
  <c r="O115" i="11" a="1"/>
  <c r="F115" i="11" a="1"/>
  <c r="L114" i="11" a="1"/>
  <c r="R113" i="11" a="1"/>
  <c r="I113" i="11" a="1"/>
  <c r="O112" i="11" a="1"/>
  <c r="F112" i="11" a="1"/>
  <c r="L111" i="11" a="1"/>
  <c r="R110" i="11" a="1"/>
  <c r="I110" i="11" a="1"/>
  <c r="O109" i="11" a="1"/>
  <c r="F109" i="11" a="1"/>
  <c r="L108" i="11" a="1"/>
  <c r="R107" i="11" a="1"/>
  <c r="I107" i="11" a="1"/>
  <c r="O106" i="11" a="1"/>
  <c r="F106" i="11" a="1"/>
  <c r="L105" i="11" a="1"/>
  <c r="R104" i="11" a="1"/>
  <c r="I104" i="11" a="1"/>
  <c r="O103" i="11" a="1"/>
  <c r="F103" i="11" a="1"/>
  <c r="L102" i="11" a="1"/>
  <c r="R101" i="11" a="1"/>
  <c r="I101" i="11" a="1"/>
  <c r="O100" i="11" a="1"/>
  <c r="F100" i="11" a="1"/>
  <c r="L99" i="11" a="1"/>
  <c r="R98" i="11" a="1"/>
  <c r="I98" i="11" a="1"/>
  <c r="O97" i="11" a="1"/>
  <c r="F97" i="11" a="1"/>
  <c r="L96" i="11" a="1"/>
  <c r="O278" i="11" a="1"/>
  <c r="N244" i="11" a="1"/>
  <c r="L231" i="11" a="1"/>
  <c r="H223" i="11" a="1"/>
  <c r="E216" i="11" a="1"/>
  <c r="Q208" i="11" a="1"/>
  <c r="N201" i="11" a="1"/>
  <c r="K194" i="11" a="1"/>
  <c r="H187" i="11" a="1"/>
  <c r="O181" i="11" a="1"/>
  <c r="N142" i="11" a="1"/>
  <c r="O140" i="11" a="1"/>
  <c r="K139" i="11" a="1"/>
  <c r="R137" i="11" a="1"/>
  <c r="I136" i="11" a="1"/>
  <c r="K135" i="11" a="1"/>
  <c r="H133" i="11" a="1"/>
  <c r="N129" i="11" a="1"/>
  <c r="K278" i="11" a="1"/>
  <c r="I231" i="11" a="1"/>
  <c r="F223" i="11" a="1"/>
  <c r="R215" i="11" a="1"/>
  <c r="O208" i="11" a="1"/>
  <c r="L201" i="11" a="1"/>
  <c r="I194" i="11" a="1"/>
  <c r="F187" i="11" a="1"/>
  <c r="K181" i="11" a="1"/>
  <c r="K142" i="11" a="1"/>
  <c r="E137" i="11" a="1"/>
  <c r="H136" i="11" a="1"/>
  <c r="N134" i="11" a="1"/>
  <c r="R133" i="11" a="1"/>
  <c r="F133" i="11" a="1"/>
  <c r="K132" i="11" a="1"/>
  <c r="O131" i="11" a="1"/>
  <c r="E131" i="11" a="1"/>
  <c r="I130" i="11" a="1"/>
  <c r="L129" i="11" a="1"/>
  <c r="Q128" i="11" a="1"/>
  <c r="H128" i="11" a="1"/>
  <c r="N127" i="11" a="1"/>
  <c r="E127" i="11" a="1"/>
  <c r="K126" i="11" a="1"/>
  <c r="Q125" i="11" a="1"/>
  <c r="H125" i="11" a="1"/>
  <c r="N124" i="11" a="1"/>
  <c r="E124" i="11" a="1"/>
  <c r="K123" i="11" a="1"/>
  <c r="Q122" i="11" a="1"/>
  <c r="H122" i="11" a="1"/>
  <c r="N121" i="11" a="1"/>
  <c r="E121" i="11" a="1"/>
  <c r="K120" i="11" a="1"/>
  <c r="Q119" i="11" a="1"/>
  <c r="H119" i="11" a="1"/>
  <c r="N118" i="11" a="1"/>
  <c r="E118" i="11" a="1"/>
  <c r="K117" i="11" a="1"/>
  <c r="Q116" i="11" a="1"/>
  <c r="H116" i="11" a="1"/>
  <c r="N115" i="11" a="1"/>
  <c r="E115" i="11" a="1"/>
  <c r="K114" i="11" a="1"/>
  <c r="Q113" i="11" a="1"/>
  <c r="H113" i="11" a="1"/>
  <c r="N112" i="11" a="1"/>
  <c r="E112" i="11" a="1"/>
  <c r="K111" i="11" a="1"/>
  <c r="Q110" i="11" a="1"/>
  <c r="H110" i="11" a="1"/>
  <c r="N109" i="11" a="1"/>
  <c r="E109" i="11" a="1"/>
  <c r="K108" i="11" a="1"/>
  <c r="Q107" i="11" a="1"/>
  <c r="H107" i="11" a="1"/>
  <c r="N106" i="11" a="1"/>
  <c r="E106" i="11" a="1"/>
  <c r="K105" i="11" a="1"/>
  <c r="Q104" i="11" a="1"/>
  <c r="H104" i="11" a="1"/>
  <c r="N103" i="11" a="1"/>
  <c r="E103" i="11" a="1"/>
  <c r="K102" i="11" a="1"/>
  <c r="Q101" i="11" a="1"/>
  <c r="H101" i="11" a="1"/>
  <c r="N100" i="11" a="1"/>
  <c r="E100" i="11" a="1"/>
  <c r="K99" i="11" a="1"/>
  <c r="Q240" i="11" a="1"/>
  <c r="R176" i="11" a="1"/>
  <c r="I173" i="11" a="1"/>
  <c r="O169" i="11" a="1"/>
  <c r="F166" i="11" a="1"/>
  <c r="L162" i="11" a="1"/>
  <c r="R158" i="11" a="1"/>
  <c r="I155" i="11" a="1"/>
  <c r="O151" i="11" a="1"/>
  <c r="F148" i="11" a="1"/>
  <c r="N140" i="11" a="1"/>
  <c r="O137" i="11" a="1"/>
  <c r="F136" i="11" a="1"/>
  <c r="I135" i="11" a="1"/>
  <c r="Q133" i="11" a="1"/>
  <c r="H130" i="11" a="1"/>
  <c r="R267" i="11" a="1"/>
  <c r="O240" i="11" a="1"/>
  <c r="N228" i="11" a="1"/>
  <c r="K221" i="11" a="1"/>
  <c r="H214" i="11" a="1"/>
  <c r="E207" i="11" a="1"/>
  <c r="Q199" i="11" a="1"/>
  <c r="N192" i="11" a="1"/>
  <c r="K185" i="11" a="1"/>
  <c r="N180" i="11" a="1"/>
  <c r="Q176" i="11" a="1"/>
  <c r="H173" i="11" a="1"/>
  <c r="N169" i="11" a="1"/>
  <c r="E166" i="11" a="1"/>
  <c r="K162" i="11" a="1"/>
  <c r="Q158" i="11" a="1"/>
  <c r="H155" i="11" a="1"/>
  <c r="N151" i="11" a="1"/>
  <c r="E148" i="11" a="1"/>
  <c r="L144" i="11" a="1"/>
  <c r="R141" i="11" a="1"/>
  <c r="R138" i="11" a="1"/>
  <c r="R136" i="11" a="1"/>
  <c r="E136" i="11" a="1"/>
  <c r="L134" i="11" a="1"/>
  <c r="O133" i="11" a="1"/>
  <c r="E133" i="11" a="1"/>
  <c r="I132" i="11" a="1"/>
  <c r="N131" i="11" a="1"/>
  <c r="R130" i="11" a="1"/>
  <c r="F130" i="11" a="1"/>
  <c r="K129" i="11" a="1"/>
  <c r="O128" i="11" a="1"/>
  <c r="F128" i="11" a="1"/>
  <c r="L127" i="11" a="1"/>
  <c r="R126" i="11" a="1"/>
  <c r="I126" i="11" a="1"/>
  <c r="O125" i="11" a="1"/>
  <c r="F125" i="11" a="1"/>
  <c r="L124" i="11" a="1"/>
  <c r="R123" i="11" a="1"/>
  <c r="I123" i="11" a="1"/>
  <c r="O122" i="11" a="1"/>
  <c r="F122" i="11" a="1"/>
  <c r="L121" i="11" a="1"/>
  <c r="R120" i="11" a="1"/>
  <c r="I120" i="11" a="1"/>
  <c r="O119" i="11" a="1"/>
  <c r="F119" i="11" a="1"/>
  <c r="L118" i="11" a="1"/>
  <c r="R117" i="11" a="1"/>
  <c r="I117" i="11" a="1"/>
  <c r="O116" i="11" a="1"/>
  <c r="F116" i="11" a="1"/>
  <c r="L115" i="11" a="1"/>
  <c r="R114" i="11" a="1"/>
  <c r="I114" i="11" a="1"/>
  <c r="O113" i="11" a="1"/>
  <c r="F113" i="11" a="1"/>
  <c r="L112" i="11" a="1"/>
  <c r="R111" i="11" a="1"/>
  <c r="I111" i="11" a="1"/>
  <c r="O110" i="11" a="1"/>
  <c r="F110" i="11" a="1"/>
  <c r="L109" i="11" a="1"/>
  <c r="R108" i="11" a="1"/>
  <c r="I108" i="11" a="1"/>
  <c r="O107" i="11" a="1"/>
  <c r="F107" i="11" a="1"/>
  <c r="L106" i="11" a="1"/>
  <c r="R105" i="11" a="1"/>
  <c r="I105" i="11" a="1"/>
  <c r="O104" i="11" a="1"/>
  <c r="F104" i="11" a="1"/>
  <c r="L103" i="11" a="1"/>
  <c r="R102" i="11" a="1"/>
  <c r="N237" i="11" a="1"/>
  <c r="Q226" i="11" a="1"/>
  <c r="N219" i="11" a="1"/>
  <c r="K212" i="11" a="1"/>
  <c r="H205" i="11" a="1"/>
  <c r="E198" i="11" a="1"/>
  <c r="Q190" i="11" a="1"/>
  <c r="L179" i="11" a="1"/>
  <c r="N143" i="11" a="1"/>
  <c r="L137" i="11" a="1"/>
  <c r="N136" i="11" a="1"/>
  <c r="F135" i="11" a="1"/>
  <c r="K131" i="11" a="1"/>
  <c r="K258" i="11" a="1"/>
  <c r="L237" i="11" a="1"/>
  <c r="O226" i="11" a="1"/>
  <c r="L219" i="11" a="1"/>
  <c r="I212" i="11" a="1"/>
  <c r="F205" i="11" a="1"/>
  <c r="R197" i="11" a="1"/>
  <c r="O190" i="11" a="1"/>
  <c r="K179" i="11" a="1"/>
  <c r="L143" i="11" a="1"/>
  <c r="I141" i="11" a="1"/>
  <c r="E140" i="11" a="1"/>
  <c r="K137" i="11" a="1"/>
  <c r="Q135" i="11" a="1"/>
  <c r="E135" i="11" a="1"/>
  <c r="H134" i="11" a="1"/>
  <c r="L133" i="11" a="1"/>
  <c r="Q132" i="11" a="1"/>
  <c r="F132" i="11" a="1"/>
  <c r="I131" i="11" a="1"/>
  <c r="N130" i="11" a="1"/>
  <c r="R129" i="11" a="1"/>
  <c r="H129" i="11" a="1"/>
  <c r="L128" i="11" a="1"/>
  <c r="R127" i="11" a="1"/>
  <c r="I127" i="11" a="1"/>
  <c r="O126" i="11" a="1"/>
  <c r="F126" i="11" a="1"/>
  <c r="L125" i="11" a="1"/>
  <c r="R124" i="11" a="1"/>
  <c r="I124" i="11" a="1"/>
  <c r="O123" i="11" a="1"/>
  <c r="F123" i="11" a="1"/>
  <c r="L122" i="11" a="1"/>
  <c r="R121" i="11" a="1"/>
  <c r="I121" i="11" a="1"/>
  <c r="O120" i="11" a="1"/>
  <c r="F120" i="11" a="1"/>
  <c r="N267" i="11" a="1"/>
  <c r="O199" i="11" a="1"/>
  <c r="K169" i="11" a="1"/>
  <c r="Q147" i="11" a="1"/>
  <c r="Q136" i="11" a="1"/>
  <c r="I118" i="11" a="1"/>
  <c r="R115" i="11" a="1"/>
  <c r="L113" i="11" a="1"/>
  <c r="F111" i="11" a="1"/>
  <c r="O108" i="11" a="1"/>
  <c r="I106" i="11" a="1"/>
  <c r="R103" i="11" a="1"/>
  <c r="H98" i="11" a="1"/>
  <c r="N95" i="11" a="1"/>
  <c r="K93" i="11" a="1"/>
  <c r="K92" i="11" a="1"/>
  <c r="K91" i="11" a="1"/>
  <c r="I90" i="11" a="1"/>
  <c r="I89" i="11" a="1"/>
  <c r="I88" i="11" a="1"/>
  <c r="H86" i="11" a="1"/>
  <c r="H85" i="11" a="1"/>
  <c r="H84" i="11" a="1"/>
  <c r="F83" i="11" a="1"/>
  <c r="F82" i="11" a="1"/>
  <c r="F81" i="11" a="1"/>
  <c r="E79" i="11" a="1"/>
  <c r="E78" i="11" a="1"/>
  <c r="E77" i="11" a="1"/>
  <c r="R75" i="11" a="1"/>
  <c r="R74" i="11" a="1"/>
  <c r="R73" i="11" a="1"/>
  <c r="Q71" i="11" a="1"/>
  <c r="Q70" i="11" a="1"/>
  <c r="Q69" i="11" a="1"/>
  <c r="O68" i="11" a="1"/>
  <c r="O67" i="11" a="1"/>
  <c r="O66" i="11" a="1"/>
  <c r="N64" i="11" a="1"/>
  <c r="N63" i="11" a="1"/>
  <c r="N62" i="11" a="1"/>
  <c r="L61" i="11" a="1"/>
  <c r="L60" i="11" a="1"/>
  <c r="L59" i="11" a="1"/>
  <c r="K57" i="11" a="1"/>
  <c r="K56" i="11" a="1"/>
  <c r="K55" i="11" a="1"/>
  <c r="I54" i="11" a="1"/>
  <c r="I53" i="11" a="1"/>
  <c r="I52" i="11" a="1"/>
  <c r="H50" i="11" a="1"/>
  <c r="H49" i="11" a="1"/>
  <c r="H48" i="11" a="1"/>
  <c r="F47" i="11" a="1"/>
  <c r="F46" i="11" a="1"/>
  <c r="F45" i="11" a="1"/>
  <c r="I44" i="11" a="1"/>
  <c r="O43" i="11" a="1"/>
  <c r="F43" i="11" a="1"/>
  <c r="L42" i="11" a="1"/>
  <c r="R41" i="11" a="1"/>
  <c r="I41" i="11" a="1"/>
  <c r="O40" i="11" a="1"/>
  <c r="F40" i="11" a="1"/>
  <c r="L39" i="11" a="1"/>
  <c r="R38" i="11" a="1"/>
  <c r="I38" i="11" a="1"/>
  <c r="O37" i="11" a="1"/>
  <c r="F37" i="11" a="1"/>
  <c r="L36" i="11" a="1"/>
  <c r="R35" i="11" a="1"/>
  <c r="I35" i="11" a="1"/>
  <c r="O34" i="11" a="1"/>
  <c r="F34" i="11" a="1"/>
  <c r="L33" i="11" a="1"/>
  <c r="R32" i="11" a="1"/>
  <c r="E259" i="11" a="1"/>
  <c r="O168" i="11" a="1"/>
  <c r="F147" i="11" a="1"/>
  <c r="O136" i="11" a="1"/>
  <c r="H132" i="11" a="1"/>
  <c r="E128" i="11" a="1"/>
  <c r="K124" i="11" a="1"/>
  <c r="Q120" i="11" a="1"/>
  <c r="N101" i="11" a="1"/>
  <c r="Q99" i="11" a="1"/>
  <c r="F98" i="11" a="1"/>
  <c r="Q96" i="11" a="1"/>
  <c r="L95" i="11" a="1"/>
  <c r="K94" i="11" a="1"/>
  <c r="I93" i="11" a="1"/>
  <c r="I92" i="11" a="1"/>
  <c r="I91" i="11" a="1"/>
  <c r="H89" i="11" a="1"/>
  <c r="H88" i="11" a="1"/>
  <c r="H87" i="11" a="1"/>
  <c r="F86" i="11" a="1"/>
  <c r="F85" i="11" a="1"/>
  <c r="F84" i="11" a="1"/>
  <c r="E82" i="11" a="1"/>
  <c r="E81" i="11" a="1"/>
  <c r="E80" i="11" a="1"/>
  <c r="R78" i="11" a="1"/>
  <c r="R77" i="11" a="1"/>
  <c r="R76" i="11" a="1"/>
  <c r="Q74" i="11" a="1"/>
  <c r="Q73" i="11" a="1"/>
  <c r="Q72" i="11" a="1"/>
  <c r="O71" i="11" a="1"/>
  <c r="O70" i="11" a="1"/>
  <c r="O69" i="11" a="1"/>
  <c r="N67" i="11" a="1"/>
  <c r="N66" i="11" a="1"/>
  <c r="N65" i="11" a="1"/>
  <c r="L64" i="11" a="1"/>
  <c r="L63" i="11" a="1"/>
  <c r="L62" i="11" a="1"/>
  <c r="K60" i="11" a="1"/>
  <c r="K59" i="11" a="1"/>
  <c r="K58" i="11" a="1"/>
  <c r="I57" i="11" a="1"/>
  <c r="I56" i="11" a="1"/>
  <c r="I55" i="11" a="1"/>
  <c r="H53" i="11" a="1"/>
  <c r="H52" i="11" a="1"/>
  <c r="H51" i="11" a="1"/>
  <c r="F50" i="11" a="1"/>
  <c r="F49" i="11" a="1"/>
  <c r="F48" i="11" a="1"/>
  <c r="E46" i="11" a="1"/>
  <c r="E45" i="11" a="1"/>
  <c r="L192" i="11" a="1"/>
  <c r="Q165" i="11" a="1"/>
  <c r="K144" i="11" a="1"/>
  <c r="Q117" i="11" a="1"/>
  <c r="K115" i="11" a="1"/>
  <c r="E113" i="11" a="1"/>
  <c r="N110" i="11" a="1"/>
  <c r="H108" i="11" a="1"/>
  <c r="Q105" i="11" a="1"/>
  <c r="K103" i="11" a="1"/>
  <c r="L101" i="11" a="1"/>
  <c r="O99" i="11" a="1"/>
  <c r="O96" i="11" a="1"/>
  <c r="I95" i="11" a="1"/>
  <c r="I94" i="11" a="1"/>
  <c r="H92" i="11" a="1"/>
  <c r="H91" i="11" a="1"/>
  <c r="H90" i="11" a="1"/>
  <c r="F89" i="11" a="1"/>
  <c r="F88" i="11" a="1"/>
  <c r="F87" i="11" a="1"/>
  <c r="E85" i="11" a="1"/>
  <c r="E84" i="11" a="1"/>
  <c r="E83" i="11" a="1"/>
  <c r="R81" i="11" a="1"/>
  <c r="R80" i="11" a="1"/>
  <c r="R79" i="11" a="1"/>
  <c r="Q77" i="11" a="1"/>
  <c r="Q76" i="11" a="1"/>
  <c r="Q75" i="11" a="1"/>
  <c r="O74" i="11" a="1"/>
  <c r="O73" i="11" a="1"/>
  <c r="O72" i="11" a="1"/>
  <c r="N70" i="11" a="1"/>
  <c r="N69" i="11" a="1"/>
  <c r="N68" i="11" a="1"/>
  <c r="L67" i="11" a="1"/>
  <c r="L66" i="11" a="1"/>
  <c r="L65" i="11" a="1"/>
  <c r="K63" i="11" a="1"/>
  <c r="K62" i="11" a="1"/>
  <c r="K61" i="11" a="1"/>
  <c r="I60" i="11" a="1"/>
  <c r="I59" i="11" a="1"/>
  <c r="I58" i="11" a="1"/>
  <c r="H56" i="11" a="1"/>
  <c r="H55" i="11" a="1"/>
  <c r="H54" i="11" a="1"/>
  <c r="F53" i="11" a="1"/>
  <c r="F52" i="11" a="1"/>
  <c r="F51" i="11" a="1"/>
  <c r="E49" i="11" a="1"/>
  <c r="E48" i="11" a="1"/>
  <c r="E47" i="11" a="1"/>
  <c r="R45" i="11" a="1"/>
  <c r="R44" i="11" a="1"/>
  <c r="H44" i="11" a="1"/>
  <c r="N43" i="11" a="1"/>
  <c r="E43" i="11" a="1"/>
  <c r="K42" i="11" a="1"/>
  <c r="Q41" i="11" a="1"/>
  <c r="H41" i="11" a="1"/>
  <c r="N40" i="11" a="1"/>
  <c r="E40" i="11" a="1"/>
  <c r="K39" i="11" a="1"/>
  <c r="Q38" i="11" a="1"/>
  <c r="H38" i="11" a="1"/>
  <c r="N37" i="11" a="1"/>
  <c r="E37" i="11" a="1"/>
  <c r="K36" i="11" a="1"/>
  <c r="Q35" i="11" a="1"/>
  <c r="H35" i="11" a="1"/>
  <c r="N34" i="11" a="1"/>
  <c r="E34" i="11" a="1"/>
  <c r="O237" i="11" a="1"/>
  <c r="F165" i="11" a="1"/>
  <c r="H144" i="11" a="1"/>
  <c r="R135" i="11" a="1"/>
  <c r="L131" i="11" a="1"/>
  <c r="K127" i="11" a="1"/>
  <c r="Q123" i="11" a="1"/>
  <c r="H120" i="11" a="1"/>
  <c r="O117" i="11" a="1"/>
  <c r="I115" i="11" a="1"/>
  <c r="R112" i="11" a="1"/>
  <c r="L110" i="11" a="1"/>
  <c r="F108" i="11" a="1"/>
  <c r="O105" i="11" a="1"/>
  <c r="I103" i="11" a="1"/>
  <c r="F101" i="11" a="1"/>
  <c r="I99" i="11" a="1"/>
  <c r="E98" i="11" a="1"/>
  <c r="K96" i="11" a="1"/>
  <c r="H95" i="11" a="1"/>
  <c r="H94" i="11" a="1"/>
  <c r="H93" i="11" a="1"/>
  <c r="F92" i="11" a="1"/>
  <c r="F91" i="11" a="1"/>
  <c r="F90" i="11" a="1"/>
  <c r="E88" i="11" a="1"/>
  <c r="E87" i="11" a="1"/>
  <c r="E86" i="11" a="1"/>
  <c r="R84" i="11" a="1"/>
  <c r="R83" i="11" a="1"/>
  <c r="R82" i="11" a="1"/>
  <c r="Q80" i="11" a="1"/>
  <c r="Q79" i="11" a="1"/>
  <c r="Q78" i="11" a="1"/>
  <c r="O77" i="11" a="1"/>
  <c r="O76" i="11" a="1"/>
  <c r="O75" i="11" a="1"/>
  <c r="N73" i="11" a="1"/>
  <c r="N72" i="11" a="1"/>
  <c r="N71" i="11" a="1"/>
  <c r="L70" i="11" a="1"/>
  <c r="L69" i="11" a="1"/>
  <c r="L68" i="11" a="1"/>
  <c r="K66" i="11" a="1"/>
  <c r="K65" i="11" a="1"/>
  <c r="K64" i="11" a="1"/>
  <c r="I63" i="11" a="1"/>
  <c r="I62" i="11" a="1"/>
  <c r="I61" i="11" a="1"/>
  <c r="H59" i="11" a="1"/>
  <c r="H58" i="11" a="1"/>
  <c r="H57" i="11" a="1"/>
  <c r="F56" i="11" a="1"/>
  <c r="F55" i="11" a="1"/>
  <c r="F54" i="11" a="1"/>
  <c r="E52" i="11" a="1"/>
  <c r="E51" i="11" a="1"/>
  <c r="E50" i="11" a="1"/>
  <c r="R48" i="11" a="1"/>
  <c r="R47" i="11" a="1"/>
  <c r="R46" i="11" a="1"/>
  <c r="Q44" i="11" a="1"/>
  <c r="L228" i="11" a="1"/>
  <c r="I185" i="11" a="1"/>
  <c r="H162" i="11" a="1"/>
  <c r="H135" i="11" a="1"/>
  <c r="Q130" i="11" a="1"/>
  <c r="R97" i="11" a="1"/>
  <c r="I96" i="11" a="1"/>
  <c r="F95" i="11" a="1"/>
  <c r="F94" i="11" a="1"/>
  <c r="F93" i="11" a="1"/>
  <c r="E91" i="11" a="1"/>
  <c r="E90" i="11" a="1"/>
  <c r="E89" i="11" a="1"/>
  <c r="R87" i="11" a="1"/>
  <c r="R86" i="11" a="1"/>
  <c r="R85" i="11" a="1"/>
  <c r="Q83" i="11" a="1"/>
  <c r="Q82" i="11" a="1"/>
  <c r="Q81" i="11" a="1"/>
  <c r="O80" i="11" a="1"/>
  <c r="O79" i="11" a="1"/>
  <c r="O78" i="11" a="1"/>
  <c r="N76" i="11" a="1"/>
  <c r="N75" i="11" a="1"/>
  <c r="N74" i="11" a="1"/>
  <c r="L73" i="11" a="1"/>
  <c r="L72" i="11" a="1"/>
  <c r="L71" i="11" a="1"/>
  <c r="K69" i="11" a="1"/>
  <c r="K68" i="11" a="1"/>
  <c r="K67" i="11" a="1"/>
  <c r="I66" i="11" a="1"/>
  <c r="I65" i="11" a="1"/>
  <c r="I64" i="11" a="1"/>
  <c r="H62" i="11" a="1"/>
  <c r="H61" i="11" a="1"/>
  <c r="H60" i="11" a="1"/>
  <c r="F59" i="11" a="1"/>
  <c r="F58" i="11" a="1"/>
  <c r="F57" i="11" a="1"/>
  <c r="E55" i="11" a="1"/>
  <c r="E54" i="11" a="1"/>
  <c r="E53" i="11" a="1"/>
  <c r="R51" i="11" a="1"/>
  <c r="R50" i="11" a="1"/>
  <c r="R49" i="11" a="1"/>
  <c r="Q47" i="11" a="1"/>
  <c r="Q46" i="11" a="1"/>
  <c r="Q45" i="11" a="1"/>
  <c r="O44" i="11" a="1"/>
  <c r="F44" i="11" a="1"/>
  <c r="L43" i="11" a="1"/>
  <c r="R42" i="11" a="1"/>
  <c r="I42" i="11" a="1"/>
  <c r="O41" i="11" a="1"/>
  <c r="F41" i="11" a="1"/>
  <c r="L40" i="11" a="1"/>
  <c r="R39" i="11" a="1"/>
  <c r="I39" i="11" a="1"/>
  <c r="O38" i="11" a="1"/>
  <c r="F38" i="11" a="1"/>
  <c r="L37" i="11" a="1"/>
  <c r="R36" i="11" a="1"/>
  <c r="I36" i="11" a="1"/>
  <c r="O35" i="11" a="1"/>
  <c r="F35" i="11" a="1"/>
  <c r="L34" i="11" a="1"/>
  <c r="R33" i="11" a="1"/>
  <c r="I33" i="11" a="1"/>
  <c r="O32" i="11" a="1"/>
  <c r="Q183" i="11" a="1"/>
  <c r="L161" i="11" a="1"/>
  <c r="O130" i="11" a="1"/>
  <c r="Q126" i="11" a="1"/>
  <c r="H123" i="11" a="1"/>
  <c r="N119" i="11" a="1"/>
  <c r="H117" i="11" a="1"/>
  <c r="Q114" i="11" a="1"/>
  <c r="K112" i="11" a="1"/>
  <c r="E110" i="11" a="1"/>
  <c r="N107" i="11" a="1"/>
  <c r="H105" i="11" a="1"/>
  <c r="Q102" i="11" a="1"/>
  <c r="E101" i="11" a="1"/>
  <c r="H99" i="11" a="1"/>
  <c r="N97" i="11" a="1"/>
  <c r="E94" i="11" a="1"/>
  <c r="E93" i="11" a="1"/>
  <c r="E92" i="11" a="1"/>
  <c r="R90" i="11" a="1"/>
  <c r="R89" i="11" a="1"/>
  <c r="R88" i="11" a="1"/>
  <c r="Q86" i="11" a="1"/>
  <c r="Q85" i="11" a="1"/>
  <c r="Q84" i="11" a="1"/>
  <c r="O83" i="11" a="1"/>
  <c r="O82" i="11" a="1"/>
  <c r="O81" i="11" a="1"/>
  <c r="N79" i="11" a="1"/>
  <c r="N78" i="11" a="1"/>
  <c r="N77" i="11" a="1"/>
  <c r="L76" i="11" a="1"/>
  <c r="L75" i="11" a="1"/>
  <c r="L74" i="11" a="1"/>
  <c r="K72" i="11" a="1"/>
  <c r="K71" i="11" a="1"/>
  <c r="K70" i="11" a="1"/>
  <c r="I69" i="11" a="1"/>
  <c r="I68" i="11" a="1"/>
  <c r="I67" i="11" a="1"/>
  <c r="H65" i="11" a="1"/>
  <c r="H64" i="11" a="1"/>
  <c r="H63" i="11" a="1"/>
  <c r="F62" i="11" a="1"/>
  <c r="F61" i="11" a="1"/>
  <c r="F60" i="11" a="1"/>
  <c r="E58" i="11" a="1"/>
  <c r="E57" i="11" a="1"/>
  <c r="E56" i="11" a="1"/>
  <c r="R54" i="11" a="1"/>
  <c r="R53" i="11" a="1"/>
  <c r="R52" i="11" a="1"/>
  <c r="Q50" i="11" a="1"/>
  <c r="Q49" i="11" a="1"/>
  <c r="Q48" i="11" a="1"/>
  <c r="O47" i="11" a="1"/>
  <c r="O46" i="11" a="1"/>
  <c r="O45" i="11" a="1"/>
  <c r="I221" i="11" a="1"/>
  <c r="L180" i="11" a="1"/>
  <c r="N158" i="11" a="1"/>
  <c r="K134" i="11" a="1"/>
  <c r="L119" i="11" a="1"/>
  <c r="F117" i="11" a="1"/>
  <c r="O114" i="11" a="1"/>
  <c r="I112" i="11" a="1"/>
  <c r="R109" i="11" a="1"/>
  <c r="L107" i="11" a="1"/>
  <c r="F105" i="11" a="1"/>
  <c r="O102" i="11" a="1"/>
  <c r="R100" i="11" a="1"/>
  <c r="F99" i="11" a="1"/>
  <c r="L97" i="11" a="1"/>
  <c r="H96" i="11" a="1"/>
  <c r="E95" i="11" a="1"/>
  <c r="R93" i="11" a="1"/>
  <c r="R92" i="11" a="1"/>
  <c r="R91" i="11" a="1"/>
  <c r="Q89" i="11" a="1"/>
  <c r="Q88" i="11" a="1"/>
  <c r="Q87" i="11" a="1"/>
  <c r="O86" i="11" a="1"/>
  <c r="O85" i="11" a="1"/>
  <c r="O84" i="11" a="1"/>
  <c r="N82" i="11" a="1"/>
  <c r="N81" i="11" a="1"/>
  <c r="N80" i="11" a="1"/>
  <c r="L79" i="11" a="1"/>
  <c r="L78" i="11" a="1"/>
  <c r="L77" i="11" a="1"/>
  <c r="K75" i="11" a="1"/>
  <c r="K74" i="11" a="1"/>
  <c r="K73" i="11" a="1"/>
  <c r="I72" i="11" a="1"/>
  <c r="I71" i="11" a="1"/>
  <c r="I70" i="11" a="1"/>
  <c r="H68" i="11" a="1"/>
  <c r="H67" i="11" a="1"/>
  <c r="H66" i="11" a="1"/>
  <c r="F65" i="11" a="1"/>
  <c r="F64" i="11" a="1"/>
  <c r="F63" i="11" a="1"/>
  <c r="E61" i="11" a="1"/>
  <c r="E60" i="11" a="1"/>
  <c r="E59" i="11" a="1"/>
  <c r="R57" i="11" a="1"/>
  <c r="R56" i="11" a="1"/>
  <c r="R55" i="11" a="1"/>
  <c r="Q53" i="11" a="1"/>
  <c r="Q52" i="11" a="1"/>
  <c r="Q51" i="11" a="1"/>
  <c r="O50" i="11" a="1"/>
  <c r="O49" i="11" a="1"/>
  <c r="O48" i="11" a="1"/>
  <c r="N46" i="11" a="1"/>
  <c r="N45" i="11" a="1"/>
  <c r="N44" i="11" a="1"/>
  <c r="E44" i="11" a="1"/>
  <c r="K43" i="11" a="1"/>
  <c r="Q42" i="11" a="1"/>
  <c r="H42" i="11" a="1"/>
  <c r="N41" i="11" a="1"/>
  <c r="E41" i="11" a="1"/>
  <c r="K40" i="11" a="1"/>
  <c r="Q39" i="11" a="1"/>
  <c r="H39" i="11" a="1"/>
  <c r="N38" i="11" a="1"/>
  <c r="E38" i="11" a="1"/>
  <c r="K37" i="11" a="1"/>
  <c r="Q36" i="11" a="1"/>
  <c r="H36" i="11" a="1"/>
  <c r="N35" i="11" a="1"/>
  <c r="N179" i="11" a="1"/>
  <c r="R157" i="11" a="1"/>
  <c r="F140" i="11" a="1"/>
  <c r="I134" i="11" a="1"/>
  <c r="E130" i="11" a="1"/>
  <c r="H126" i="11" a="1"/>
  <c r="N122" i="11" a="1"/>
  <c r="I102" i="11" a="1"/>
  <c r="L100" i="11" a="1"/>
  <c r="Q98" i="11" a="1"/>
  <c r="F96" i="11" a="1"/>
  <c r="R94" i="11" a="1"/>
  <c r="Q92" i="11" a="1"/>
  <c r="Q91" i="11" a="1"/>
  <c r="Q90" i="11" a="1"/>
  <c r="O89" i="11" a="1"/>
  <c r="O88" i="11" a="1"/>
  <c r="O87" i="11" a="1"/>
  <c r="N85" i="11" a="1"/>
  <c r="N84" i="11" a="1"/>
  <c r="N83" i="11" a="1"/>
  <c r="L82" i="11" a="1"/>
  <c r="L81" i="11" a="1"/>
  <c r="L80" i="11" a="1"/>
  <c r="K78" i="11" a="1"/>
  <c r="K77" i="11" a="1"/>
  <c r="K76" i="11" a="1"/>
  <c r="I75" i="11" a="1"/>
  <c r="I74" i="11" a="1"/>
  <c r="I73" i="11" a="1"/>
  <c r="H71" i="11" a="1"/>
  <c r="H70" i="11" a="1"/>
  <c r="H69" i="11" a="1"/>
  <c r="F68" i="11" a="1"/>
  <c r="F67" i="11" a="1"/>
  <c r="F66" i="11" a="1"/>
  <c r="E64" i="11" a="1"/>
  <c r="E63" i="11" a="1"/>
  <c r="E62" i="11" a="1"/>
  <c r="R60" i="11" a="1"/>
  <c r="R59" i="11" a="1"/>
  <c r="R58" i="11" a="1"/>
  <c r="Q56" i="11" a="1"/>
  <c r="Q55" i="11" a="1"/>
  <c r="Q54" i="11" a="1"/>
  <c r="O53" i="11" a="1"/>
  <c r="O52" i="11" a="1"/>
  <c r="O51" i="11" a="1"/>
  <c r="N49" i="11" a="1"/>
  <c r="N48" i="11" a="1"/>
  <c r="N47" i="11" a="1"/>
  <c r="L46" i="11" a="1"/>
  <c r="L45" i="11" a="1"/>
  <c r="R206" i="11" a="1"/>
  <c r="E173" i="11" a="1"/>
  <c r="K151" i="11" a="1"/>
  <c r="N137" i="11" a="1"/>
  <c r="F102" i="11" a="1"/>
  <c r="I100" i="11" a="1"/>
  <c r="N98" i="11" a="1"/>
  <c r="E97" i="11" a="1"/>
  <c r="O95" i="11" a="1"/>
  <c r="N94" i="11" a="1"/>
  <c r="N93" i="11" a="1"/>
  <c r="N92" i="11" a="1"/>
  <c r="L91" i="11" a="1"/>
  <c r="L90" i="11" a="1"/>
  <c r="L89" i="11" a="1"/>
  <c r="K87" i="11" a="1"/>
  <c r="K86" i="11" a="1"/>
  <c r="K85" i="11" a="1"/>
  <c r="I84" i="11" a="1"/>
  <c r="I83" i="11" a="1"/>
  <c r="I82" i="11" a="1"/>
  <c r="H80" i="11" a="1"/>
  <c r="H79" i="11" a="1"/>
  <c r="H78" i="11" a="1"/>
  <c r="F77" i="11" a="1"/>
  <c r="F76" i="11" a="1"/>
  <c r="F75" i="11" a="1"/>
  <c r="E73" i="11" a="1"/>
  <c r="E72" i="11" a="1"/>
  <c r="E71" i="11" a="1"/>
  <c r="R69" i="11" a="1"/>
  <c r="R68" i="11" a="1"/>
  <c r="R67" i="11" a="1"/>
  <c r="Q65" i="11" a="1"/>
  <c r="Q64" i="11" a="1"/>
  <c r="Q63" i="11" a="1"/>
  <c r="O62" i="11" a="1"/>
  <c r="O61" i="11" a="1"/>
  <c r="O60" i="11" a="1"/>
  <c r="N58" i="11" a="1"/>
  <c r="N57" i="11" a="1"/>
  <c r="N56" i="11" a="1"/>
  <c r="L55" i="11" a="1"/>
  <c r="L54" i="11" a="1"/>
  <c r="L53" i="11" a="1"/>
  <c r="K51" i="11" a="1"/>
  <c r="K50" i="11" a="1"/>
  <c r="K49" i="11" a="1"/>
  <c r="I48" i="11" a="1"/>
  <c r="I47" i="11" a="1"/>
  <c r="I46" i="11" a="1"/>
  <c r="K44" i="11" a="1"/>
  <c r="Q43" i="11" a="1"/>
  <c r="H43" i="11" a="1"/>
  <c r="N42" i="11" a="1"/>
  <c r="E42" i="11" a="1"/>
  <c r="K41" i="11" a="1"/>
  <c r="Q40" i="11" a="1"/>
  <c r="H40" i="11" a="1"/>
  <c r="N39" i="11" a="1"/>
  <c r="E39" i="11" a="1"/>
  <c r="K38" i="11" a="1"/>
  <c r="Q37" i="11" a="1"/>
  <c r="H37" i="11" a="1"/>
  <c r="N36" i="11" a="1"/>
  <c r="E36" i="11" a="1"/>
  <c r="K35" i="11" a="1"/>
  <c r="Q34" i="11" a="1"/>
  <c r="H34" i="11" a="1"/>
  <c r="F214" i="11" a="1"/>
  <c r="E119" i="11" a="1"/>
  <c r="K109" i="11" a="1"/>
  <c r="Q94" i="11" a="1"/>
  <c r="O90" i="11" a="1"/>
  <c r="N86" i="11" a="1"/>
  <c r="I78" i="11" a="1"/>
  <c r="H74" i="11" a="1"/>
  <c r="F70" i="11" a="1"/>
  <c r="E66" i="11" a="1"/>
  <c r="R61" i="11" a="1"/>
  <c r="Q57" i="11" a="1"/>
  <c r="L49" i="11" a="1"/>
  <c r="K45" i="11" a="1"/>
  <c r="O42" i="11" a="1"/>
  <c r="I40" i="11" a="1"/>
  <c r="R37" i="11" a="1"/>
  <c r="L35" i="11" a="1"/>
  <c r="O33" i="11" a="1"/>
  <c r="L32" i="11" a="1"/>
  <c r="O31" i="11" a="1"/>
  <c r="O30" i="11" a="1"/>
  <c r="R29" i="11" a="1"/>
  <c r="R28" i="11" a="1"/>
  <c r="F28" i="11" a="1"/>
  <c r="F27" i="11" a="1"/>
  <c r="I26" i="11" a="1"/>
  <c r="I25" i="11" a="1"/>
  <c r="L24" i="11" a="1"/>
  <c r="F57" i="6" a="1"/>
  <c r="G55" i="6" a="1"/>
  <c r="H53" i="6" a="1"/>
  <c r="I51" i="6" a="1"/>
  <c r="J49" i="6" a="1"/>
  <c r="E47" i="6" a="1"/>
  <c r="F45" i="6" a="1"/>
  <c r="G43" i="6" a="1"/>
  <c r="H41" i="6" a="1"/>
  <c r="I39" i="6" a="1"/>
  <c r="J37" i="6" a="1"/>
  <c r="N133" i="11" a="1"/>
  <c r="R118" i="11" a="1"/>
  <c r="I109" i="11" a="1"/>
  <c r="K100" i="11" a="1"/>
  <c r="O94" i="11" a="1"/>
  <c r="N90" i="11" a="1"/>
  <c r="L86" i="11" a="1"/>
  <c r="K82" i="11" a="1"/>
  <c r="F74" i="11" a="1"/>
  <c r="E70" i="11" a="1"/>
  <c r="R65" i="11" a="1"/>
  <c r="Q61" i="11" a="1"/>
  <c r="O57" i="11" a="1"/>
  <c r="N53" i="11" a="1"/>
  <c r="I45" i="11" a="1"/>
  <c r="N31" i="11" a="1"/>
  <c r="Q29" i="11" a="1"/>
  <c r="E28" i="11" a="1"/>
  <c r="H26" i="11" a="1"/>
  <c r="K24" i="11" a="1"/>
  <c r="O23" i="11" a="1"/>
  <c r="F23" i="11" a="1"/>
  <c r="L22" i="11" a="1"/>
  <c r="R21" i="11" a="1"/>
  <c r="I21" i="11" a="1"/>
  <c r="O20" i="11" a="1"/>
  <c r="F20" i="11" a="1"/>
  <c r="L19" i="11" a="1"/>
  <c r="R18" i="11" a="1"/>
  <c r="I18" i="11" a="1"/>
  <c r="O17" i="11" a="1"/>
  <c r="F17" i="11" a="1"/>
  <c r="L16" i="11" a="1"/>
  <c r="R15" i="11" a="1"/>
  <c r="I15" i="11" a="1"/>
  <c r="O14" i="11" a="1"/>
  <c r="F14" i="11" a="1"/>
  <c r="L13" i="11" a="1"/>
  <c r="R12" i="11" a="1"/>
  <c r="I12" i="11" a="1"/>
  <c r="O11" i="11" a="1"/>
  <c r="F11" i="11" a="1"/>
  <c r="L10" i="11" a="1"/>
  <c r="R9" i="11" a="1"/>
  <c r="I9" i="11" a="1"/>
  <c r="O8" i="11" a="1"/>
  <c r="F8" i="11" a="1"/>
  <c r="L7" i="11" a="1"/>
  <c r="R6" i="11" a="1"/>
  <c r="I6" i="11" a="1"/>
  <c r="I56" i="6" a="1"/>
  <c r="J54" i="6" a="1"/>
  <c r="E52" i="6" a="1"/>
  <c r="F50" i="6" a="1"/>
  <c r="G48" i="6" a="1"/>
  <c r="H46" i="6" a="1"/>
  <c r="I44" i="6" a="1"/>
  <c r="J42" i="6" a="1"/>
  <c r="E40" i="6" a="1"/>
  <c r="F38" i="6" a="1"/>
  <c r="G36" i="6" a="1"/>
  <c r="R132" i="11" a="1"/>
  <c r="K118" i="11" a="1"/>
  <c r="Q108" i="11" a="1"/>
  <c r="R99" i="11" a="1"/>
  <c r="L94" i="11" a="1"/>
  <c r="K90" i="11" a="1"/>
  <c r="I86" i="11" a="1"/>
  <c r="H82" i="11" a="1"/>
  <c r="F78" i="11" a="1"/>
  <c r="E74" i="11" a="1"/>
  <c r="O65" i="11" a="1"/>
  <c r="N61" i="11" a="1"/>
  <c r="L57" i="11" a="1"/>
  <c r="K53" i="11" a="1"/>
  <c r="I49" i="11" a="1"/>
  <c r="H45" i="11" a="1"/>
  <c r="N33" i="11" a="1"/>
  <c r="K32" i="11" a="1"/>
  <c r="L31" i="11" a="1"/>
  <c r="N30" i="11" a="1"/>
  <c r="O29" i="11" a="1"/>
  <c r="Q28" i="11" a="1"/>
  <c r="R27" i="11" a="1"/>
  <c r="E27" i="11" a="1"/>
  <c r="F26" i="11" a="1"/>
  <c r="H25" i="11" a="1"/>
  <c r="I24" i="11" a="1"/>
  <c r="N176" i="11" a="1"/>
  <c r="N116" i="11" a="1"/>
  <c r="E107" i="11" a="1"/>
  <c r="O98" i="11" a="1"/>
  <c r="Q93" i="11" a="1"/>
  <c r="L85" i="11" a="1"/>
  <c r="K81" i="11" a="1"/>
  <c r="I77" i="11" a="1"/>
  <c r="H73" i="11" a="1"/>
  <c r="F69" i="11" a="1"/>
  <c r="E65" i="11" a="1"/>
  <c r="O56" i="11" a="1"/>
  <c r="N52" i="11" a="1"/>
  <c r="L48" i="11" a="1"/>
  <c r="L44" i="11" a="1"/>
  <c r="F42" i="11" a="1"/>
  <c r="O39" i="11" a="1"/>
  <c r="I37" i="11" a="1"/>
  <c r="E35" i="11" a="1"/>
  <c r="K31" i="11" a="1"/>
  <c r="N29" i="11" a="1"/>
  <c r="Q27" i="11" a="1"/>
  <c r="E26" i="11" a="1"/>
  <c r="H24" i="11" a="1"/>
  <c r="N23" i="11" a="1"/>
  <c r="E23" i="11" a="1"/>
  <c r="K22" i="11" a="1"/>
  <c r="Q21" i="11" a="1"/>
  <c r="H21" i="11" a="1"/>
  <c r="N20" i="11" a="1"/>
  <c r="E20" i="11" a="1"/>
  <c r="K19" i="11" a="1"/>
  <c r="Q18" i="11" a="1"/>
  <c r="H18" i="11" a="1"/>
  <c r="N17" i="11" a="1"/>
  <c r="E17" i="11" a="1"/>
  <c r="K16" i="11" a="1"/>
  <c r="Q15" i="11" a="1"/>
  <c r="H15" i="11" a="1"/>
  <c r="N14" i="11" a="1"/>
  <c r="E14" i="11" a="1"/>
  <c r="K13" i="11" a="1"/>
  <c r="Q12" i="11" a="1"/>
  <c r="H12" i="11" a="1"/>
  <c r="N11" i="11" a="1"/>
  <c r="E11" i="11" a="1"/>
  <c r="K10" i="11" a="1"/>
  <c r="Q9" i="11" a="1"/>
  <c r="H9" i="11" a="1"/>
  <c r="N8" i="11" a="1"/>
  <c r="E8" i="11" a="1"/>
  <c r="K7" i="11" a="1"/>
  <c r="Q6" i="11" a="1"/>
  <c r="H6" i="11" a="1"/>
  <c r="H56" i="6" a="1"/>
  <c r="I54" i="6" a="1"/>
  <c r="J52" i="6" a="1"/>
  <c r="E50" i="6" a="1"/>
  <c r="F48" i="6" a="1"/>
  <c r="G46" i="6" a="1"/>
  <c r="H44" i="6" a="1"/>
  <c r="I42" i="6" a="1"/>
  <c r="J40" i="6" a="1"/>
  <c r="E38" i="6" a="1"/>
  <c r="F36" i="6" a="1"/>
  <c r="R175" i="11" a="1"/>
  <c r="I129" i="11" a="1"/>
  <c r="L116" i="11" a="1"/>
  <c r="R106" i="11" a="1"/>
  <c r="O93" i="11" a="1"/>
  <c r="N89" i="11" a="1"/>
  <c r="I81" i="11" a="1"/>
  <c r="H77" i="11" a="1"/>
  <c r="F73" i="11" a="1"/>
  <c r="E69" i="11" a="1"/>
  <c r="R64" i="11" a="1"/>
  <c r="Q60" i="11" a="1"/>
  <c r="L52" i="11" a="1"/>
  <c r="K48" i="11" a="1"/>
  <c r="R34" i="11" a="1"/>
  <c r="K33" i="11" a="1"/>
  <c r="I32" i="11" a="1"/>
  <c r="I31" i="11" a="1"/>
  <c r="L30" i="11" a="1"/>
  <c r="L29" i="11" a="1"/>
  <c r="O28" i="11" a="1"/>
  <c r="O27" i="11" a="1"/>
  <c r="R26" i="11" a="1"/>
  <c r="R25" i="11" a="1"/>
  <c r="F25" i="11" a="1"/>
  <c r="J57" i="6" a="1"/>
  <c r="E55" i="6" a="1"/>
  <c r="F53" i="6" a="1"/>
  <c r="G51" i="6" a="1"/>
  <c r="H49" i="6" a="1"/>
  <c r="I47" i="6" a="1"/>
  <c r="J45" i="6" a="1"/>
  <c r="E43" i="6" a="1"/>
  <c r="F41" i="6" a="1"/>
  <c r="G39" i="6" a="1"/>
  <c r="H37" i="6" a="1"/>
  <c r="I172" i="11" a="1"/>
  <c r="N128" i="11" a="1"/>
  <c r="E116" i="11" a="1"/>
  <c r="K106" i="11" a="1"/>
  <c r="L98" i="11" a="1"/>
  <c r="L93" i="11" a="1"/>
  <c r="K89" i="11" a="1"/>
  <c r="I85" i="11" a="1"/>
  <c r="H81" i="11" a="1"/>
  <c r="R72" i="11" a="1"/>
  <c r="Q68" i="11" a="1"/>
  <c r="O64" i="11" a="1"/>
  <c r="N60" i="11" a="1"/>
  <c r="L56" i="11" a="1"/>
  <c r="K52" i="11" a="1"/>
  <c r="H33" i="11" a="1"/>
  <c r="H32" i="11" a="1"/>
  <c r="K30" i="11" a="1"/>
  <c r="N28" i="11" a="1"/>
  <c r="Q26" i="11" a="1"/>
  <c r="E25" i="11" a="1"/>
  <c r="F24" i="11" a="1"/>
  <c r="L23" i="11" a="1"/>
  <c r="R22" i="11" a="1"/>
  <c r="I22" i="11" a="1"/>
  <c r="O21" i="11" a="1"/>
  <c r="F21" i="11" a="1"/>
  <c r="L20" i="11" a="1"/>
  <c r="R19" i="11" a="1"/>
  <c r="I19" i="11" a="1"/>
  <c r="O18" i="11" a="1"/>
  <c r="F18" i="11" a="1"/>
  <c r="L17" i="11" a="1"/>
  <c r="R16" i="11" a="1"/>
  <c r="I16" i="11" a="1"/>
  <c r="O15" i="11" a="1"/>
  <c r="F15" i="11" a="1"/>
  <c r="L14" i="11" a="1"/>
  <c r="R13" i="11" a="1"/>
  <c r="I13" i="11" a="1"/>
  <c r="O12" i="11" a="1"/>
  <c r="F12" i="11" a="1"/>
  <c r="L11" i="11" a="1"/>
  <c r="R10" i="11" a="1"/>
  <c r="I10" i="11" a="1"/>
  <c r="O9" i="11" a="1"/>
  <c r="F9" i="11" a="1"/>
  <c r="L8" i="11" a="1"/>
  <c r="R7" i="11" a="1"/>
  <c r="I7" i="11" a="1"/>
  <c r="O6" i="11" a="1"/>
  <c r="F6" i="11" a="1"/>
  <c r="G56" i="6" a="1"/>
  <c r="H54" i="6" a="1"/>
  <c r="I52" i="6" a="1"/>
  <c r="J50" i="6" a="1"/>
  <c r="E48" i="6" a="1"/>
  <c r="F46" i="6" a="1"/>
  <c r="G44" i="6" a="1"/>
  <c r="H42" i="6" a="1"/>
  <c r="I40" i="6" a="1"/>
  <c r="J38" i="6" a="1"/>
  <c r="E155" i="11" a="1"/>
  <c r="H114" i="11" a="1"/>
  <c r="N104" i="11" a="1"/>
  <c r="K97" i="11" a="1"/>
  <c r="O92" i="11" a="1"/>
  <c r="N88" i="11" a="1"/>
  <c r="L84" i="11" a="1"/>
  <c r="K80" i="11" a="1"/>
  <c r="I76" i="11" a="1"/>
  <c r="H72" i="11" a="1"/>
  <c r="R63" i="11" a="1"/>
  <c r="Q59" i="11" a="1"/>
  <c r="O55" i="11" a="1"/>
  <c r="N51" i="11" a="1"/>
  <c r="L47" i="11" a="1"/>
  <c r="R43" i="11" a="1"/>
  <c r="L41" i="11" a="1"/>
  <c r="F39" i="11" a="1"/>
  <c r="O36" i="11" a="1"/>
  <c r="F33" i="11" a="1"/>
  <c r="F32" i="11" a="1"/>
  <c r="H31" i="11" a="1"/>
  <c r="I30" i="11" a="1"/>
  <c r="K29" i="11" a="1"/>
  <c r="L28" i="11" a="1"/>
  <c r="N27" i="11" a="1"/>
  <c r="O26" i="11" a="1"/>
  <c r="Q25" i="11" a="1"/>
  <c r="R24" i="11" a="1"/>
  <c r="I57" i="6" a="1"/>
  <c r="I154" i="11" a="1"/>
  <c r="N125" i="11" a="1"/>
  <c r="F114" i="11" a="1"/>
  <c r="L104" i="11" a="1"/>
  <c r="I97" i="11" a="1"/>
  <c r="L88" i="11" a="1"/>
  <c r="K84" i="11" a="1"/>
  <c r="I80" i="11" a="1"/>
  <c r="H76" i="11" a="1"/>
  <c r="F72" i="11" a="1"/>
  <c r="E68" i="11" a="1"/>
  <c r="O59" i="11" a="1"/>
  <c r="N55" i="11" a="1"/>
  <c r="L51" i="11" a="1"/>
  <c r="K47" i="11" a="1"/>
  <c r="K34" i="11" a="1"/>
  <c r="E32" i="11" a="1"/>
  <c r="H30" i="11" a="1"/>
  <c r="K28" i="11" a="1"/>
  <c r="N26" i="11" a="1"/>
  <c r="Q24" i="11" a="1"/>
  <c r="E24" i="11" a="1"/>
  <c r="K23" i="11" a="1"/>
  <c r="Q22" i="11" a="1"/>
  <c r="H22" i="11" a="1"/>
  <c r="N21" i="11" a="1"/>
  <c r="E21" i="11" a="1"/>
  <c r="K20" i="11" a="1"/>
  <c r="Q19" i="11" a="1"/>
  <c r="H19" i="11" a="1"/>
  <c r="N18" i="11" a="1"/>
  <c r="E18" i="11" a="1"/>
  <c r="K17" i="11" a="1"/>
  <c r="Q16" i="11" a="1"/>
  <c r="H16" i="11" a="1"/>
  <c r="N15" i="11" a="1"/>
  <c r="E15" i="11" a="1"/>
  <c r="K14" i="11" a="1"/>
  <c r="Q13" i="11" a="1"/>
  <c r="H13" i="11" a="1"/>
  <c r="N12" i="11" a="1"/>
  <c r="E12" i="11" a="1"/>
  <c r="K11" i="11" a="1"/>
  <c r="Q10" i="11" a="1"/>
  <c r="H10" i="11" a="1"/>
  <c r="N9" i="11" a="1"/>
  <c r="E9" i="11" a="1"/>
  <c r="K8" i="11" a="1"/>
  <c r="Q7" i="11" a="1"/>
  <c r="H7" i="11" a="1"/>
  <c r="N6" i="11" a="1"/>
  <c r="E6" i="11" a="1"/>
  <c r="O150" i="11" a="1"/>
  <c r="E125" i="11" a="1"/>
  <c r="N113" i="11" a="1"/>
  <c r="E104" i="11" a="1"/>
  <c r="R96" i="11" a="1"/>
  <c r="L92" i="11" a="1"/>
  <c r="K88" i="11" a="1"/>
  <c r="F80" i="11" a="1"/>
  <c r="E76" i="11" a="1"/>
  <c r="R71" i="11" a="1"/>
  <c r="Q67" i="11" a="1"/>
  <c r="O63" i="11" a="1"/>
  <c r="N59" i="11" a="1"/>
  <c r="I51" i="11" a="1"/>
  <c r="H47" i="11" a="1"/>
  <c r="I34" i="11" a="1"/>
  <c r="E33" i="11" a="1"/>
  <c r="R31" i="11" a="1"/>
  <c r="F31" i="11" a="1"/>
  <c r="F30" i="11" a="1"/>
  <c r="I29" i="11" a="1"/>
  <c r="I28" i="11" a="1"/>
  <c r="L27" i="11" a="1"/>
  <c r="L26" i="11" a="1"/>
  <c r="O25" i="11" a="1"/>
  <c r="O24" i="11" a="1"/>
  <c r="H57" i="6" a="1"/>
  <c r="I55" i="6" a="1"/>
  <c r="J53" i="6" a="1"/>
  <c r="E51" i="6" a="1"/>
  <c r="F49" i="6" a="1"/>
  <c r="G47" i="6" a="1"/>
  <c r="H45" i="6" a="1"/>
  <c r="I43" i="6" a="1"/>
  <c r="J41" i="6" a="1"/>
  <c r="E39" i="6" a="1"/>
  <c r="F37" i="6" a="1"/>
  <c r="Q111" i="11" a="1"/>
  <c r="R95" i="11" a="1"/>
  <c r="O91" i="11" a="1"/>
  <c r="N87" i="11" a="1"/>
  <c r="L83" i="11" a="1"/>
  <c r="K79" i="11" a="1"/>
  <c r="F71" i="11" a="1"/>
  <c r="E67" i="11" a="1"/>
  <c r="R62" i="11" a="1"/>
  <c r="Q58" i="11" a="1"/>
  <c r="O54" i="11" a="1"/>
  <c r="N50" i="11" a="1"/>
  <c r="I43" i="11" a="1"/>
  <c r="R40" i="11" a="1"/>
  <c r="L38" i="11" a="1"/>
  <c r="F36" i="11" a="1"/>
  <c r="E31" i="11" a="1"/>
  <c r="H29" i="11" a="1"/>
  <c r="K27" i="11" a="1"/>
  <c r="N25" i="11" a="1"/>
  <c r="R23" i="11" a="1"/>
  <c r="I23" i="11" a="1"/>
  <c r="O22" i="11" a="1"/>
  <c r="F22" i="11" a="1"/>
  <c r="L21" i="11" a="1"/>
  <c r="R20" i="11" a="1"/>
  <c r="I20" i="11" a="1"/>
  <c r="O19" i="11" a="1"/>
  <c r="F19" i="11" a="1"/>
  <c r="L18" i="11" a="1"/>
  <c r="R17" i="11" a="1"/>
  <c r="I17" i="11" a="1"/>
  <c r="O16" i="11" a="1"/>
  <c r="F16" i="11" a="1"/>
  <c r="L15" i="11" a="1"/>
  <c r="R14" i="11" a="1"/>
  <c r="I14" i="11" a="1"/>
  <c r="O13" i="11" a="1"/>
  <c r="F13" i="11" a="1"/>
  <c r="L12" i="11" a="1"/>
  <c r="R11" i="11" a="1"/>
  <c r="I11" i="11" a="1"/>
  <c r="O10" i="11" a="1"/>
  <c r="F10" i="11" a="1"/>
  <c r="L9" i="11" a="1"/>
  <c r="R8" i="11" a="1"/>
  <c r="I8" i="11" a="1"/>
  <c r="O7" i="11" a="1"/>
  <c r="F7" i="11" a="1"/>
  <c r="L6" i="11" a="1"/>
  <c r="E56" i="6" a="1"/>
  <c r="F54" i="6" a="1"/>
  <c r="G52" i="6" a="1"/>
  <c r="H50" i="6" a="1"/>
  <c r="I48" i="6" a="1"/>
  <c r="J46" i="6" a="1"/>
  <c r="E44" i="6" a="1"/>
  <c r="F42" i="6" a="1"/>
  <c r="G40" i="6" a="1"/>
  <c r="H38" i="6" a="1"/>
  <c r="I36" i="6" a="1"/>
  <c r="Q138" i="11" a="1"/>
  <c r="E122" i="11" a="1"/>
  <c r="O111" i="11" a="1"/>
  <c r="H102" i="11" a="1"/>
  <c r="Q95" i="11" a="1"/>
  <c r="N91" i="11" a="1"/>
  <c r="L87" i="11" a="1"/>
  <c r="K83" i="11" a="1"/>
  <c r="I79" i="11" a="1"/>
  <c r="H75" i="11" a="1"/>
  <c r="R66" i="11" a="1"/>
  <c r="Q62" i="11" a="1"/>
  <c r="O58" i="11" a="1"/>
  <c r="N54" i="11" a="1"/>
  <c r="L50" i="11" a="1"/>
  <c r="K46" i="11" a="1"/>
  <c r="Q32" i="11" a="1"/>
  <c r="Q31" i="11" a="1"/>
  <c r="R30" i="11" a="1"/>
  <c r="E30" i="11" a="1"/>
  <c r="F29" i="11" a="1"/>
  <c r="H28" i="11" a="1"/>
  <c r="I27" i="11" a="1"/>
  <c r="K26" i="11" a="1"/>
  <c r="L25" i="11" a="1"/>
  <c r="N24" i="11" a="1"/>
  <c r="G57" i="6" a="1"/>
  <c r="H55" i="6" a="1"/>
  <c r="I53" i="6" a="1"/>
  <c r="J51" i="6" a="1"/>
  <c r="E49" i="6" a="1"/>
  <c r="F47" i="6" a="1"/>
  <c r="G45" i="6" a="1"/>
  <c r="H43" i="6" a="1"/>
  <c r="I41" i="6" a="1"/>
  <c r="J39" i="6" a="1"/>
  <c r="E37" i="6" a="1"/>
  <c r="K121" i="11" a="1"/>
  <c r="H111" i="11" a="1"/>
  <c r="O101" i="11" a="1"/>
  <c r="I87" i="11" a="1"/>
  <c r="H83" i="11" a="1"/>
  <c r="F79" i="11" a="1"/>
  <c r="E75" i="11" a="1"/>
  <c r="R70" i="11" a="1"/>
  <c r="Q66" i="11" a="1"/>
  <c r="L58" i="11" a="1"/>
  <c r="K54" i="11" a="1"/>
  <c r="I50" i="11" a="1"/>
  <c r="H46" i="11" a="1"/>
  <c r="Q33" i="11" a="1"/>
  <c r="N32" i="11" a="1"/>
  <c r="Q30" i="11" a="1"/>
  <c r="E29" i="11" a="1"/>
  <c r="H27" i="11" a="1"/>
  <c r="K25" i="11" a="1"/>
  <c r="Q23" i="11" a="1"/>
  <c r="H23" i="11" a="1"/>
  <c r="N22" i="11" a="1"/>
  <c r="E22" i="11" a="1"/>
  <c r="K21" i="11" a="1"/>
  <c r="Q20" i="11" a="1"/>
  <c r="H20" i="11" a="1"/>
  <c r="N19" i="11" a="1"/>
  <c r="E19" i="11" a="1"/>
  <c r="K18" i="11" a="1"/>
  <c r="Q17" i="11" a="1"/>
  <c r="H17" i="11" a="1"/>
  <c r="N16" i="11" a="1"/>
  <c r="E16" i="11" a="1"/>
  <c r="K15" i="11" a="1"/>
  <c r="Q14" i="11" a="1"/>
  <c r="H14" i="11" a="1"/>
  <c r="N13" i="11" a="1"/>
  <c r="E13" i="11" a="1"/>
  <c r="K12" i="11" a="1"/>
  <c r="Q11" i="11" a="1"/>
  <c r="H11" i="11" a="1"/>
  <c r="N10" i="11" a="1"/>
  <c r="E10" i="11" a="1"/>
  <c r="K9" i="11" a="1"/>
  <c r="Q8" i="11" a="1"/>
  <c r="H8" i="11" a="1"/>
  <c r="N7" i="11" a="1"/>
  <c r="E7" i="11" a="1"/>
  <c r="K6" i="11" a="1"/>
  <c r="J56" i="6" a="1"/>
  <c r="E54" i="6" a="1"/>
  <c r="F52" i="6" a="1"/>
  <c r="G50" i="6" a="1"/>
  <c r="H48" i="6" a="1"/>
  <c r="I46" i="6" a="1"/>
  <c r="J44" i="6" a="1"/>
  <c r="E42" i="6" a="1"/>
  <c r="F40" i="6" a="1"/>
  <c r="G38" i="6" a="1"/>
  <c r="E57" i="6" a="1"/>
  <c r="G54" i="6" a="1"/>
  <c r="F44" i="6" a="1"/>
  <c r="I34" i="6" a="1"/>
  <c r="J32" i="6" a="1"/>
  <c r="E30" i="6" a="1"/>
  <c r="F28" i="6" a="1"/>
  <c r="G26" i="6" a="1"/>
  <c r="H24" i="6" a="1"/>
  <c r="I22" i="6" a="1"/>
  <c r="J20" i="6" a="1"/>
  <c r="E18" i="6" a="1"/>
  <c r="F16" i="6" a="1"/>
  <c r="G14" i="6" a="1"/>
  <c r="H12" i="6" a="1"/>
  <c r="I10" i="6" a="1"/>
  <c r="J8" i="6" a="1"/>
  <c r="E6" i="6" a="1"/>
  <c r="H51" i="6" a="1"/>
  <c r="G41" i="6" a="1"/>
  <c r="J36" i="6" a="1"/>
  <c r="E35" i="6" a="1"/>
  <c r="F33" i="6" a="1"/>
  <c r="G31" i="6" a="1"/>
  <c r="H29" i="6" a="1"/>
  <c r="I27" i="6" a="1"/>
  <c r="J25" i="6" a="1"/>
  <c r="E23" i="6" a="1"/>
  <c r="F21" i="6" a="1"/>
  <c r="G19" i="6" a="1"/>
  <c r="H17" i="6" a="1"/>
  <c r="I15" i="6" a="1"/>
  <c r="J13" i="6" a="1"/>
  <c r="E11" i="6" a="1"/>
  <c r="F9" i="6" a="1"/>
  <c r="G7" i="6" a="1"/>
  <c r="F51" i="6" a="1"/>
  <c r="J43" i="6" a="1"/>
  <c r="E41" i="6" a="1"/>
  <c r="H34" i="6" a="1"/>
  <c r="I32" i="6" a="1"/>
  <c r="J30" i="6" a="1"/>
  <c r="E28" i="6" a="1"/>
  <c r="F26" i="6" a="1"/>
  <c r="G24" i="6" a="1"/>
  <c r="H22" i="6" a="1"/>
  <c r="I20" i="6" a="1"/>
  <c r="J18" i="6" a="1"/>
  <c r="E16" i="6" a="1"/>
  <c r="F14" i="6" a="1"/>
  <c r="G12" i="6" a="1"/>
  <c r="H10" i="6" a="1"/>
  <c r="I8" i="6" a="1"/>
  <c r="J6" i="6" a="1"/>
  <c r="F56" i="6" a="1"/>
  <c r="J48" i="6" a="1"/>
  <c r="E46" i="6" a="1"/>
  <c r="I38" i="6" a="1"/>
  <c r="H36" i="6" a="1"/>
  <c r="J35" i="6" a="1"/>
  <c r="E33" i="6" a="1"/>
  <c r="F31" i="6" a="1"/>
  <c r="G29" i="6" a="1"/>
  <c r="H27" i="6" a="1"/>
  <c r="I25" i="6" a="1"/>
  <c r="J23" i="6" a="1"/>
  <c r="E21" i="6" a="1"/>
  <c r="F19" i="6" a="1"/>
  <c r="G17" i="6" a="1"/>
  <c r="H15" i="6" a="1"/>
  <c r="I13" i="6" a="1"/>
  <c r="J11" i="6" a="1"/>
  <c r="E9" i="6" a="1"/>
  <c r="F7" i="6" a="1"/>
  <c r="G53" i="6" a="1"/>
  <c r="F43" i="6" a="1"/>
  <c r="G34" i="6" a="1"/>
  <c r="H32" i="6" a="1"/>
  <c r="I30" i="6" a="1"/>
  <c r="J28" i="6" a="1"/>
  <c r="E26" i="6" a="1"/>
  <c r="F24" i="6" a="1"/>
  <c r="G22" i="6" a="1"/>
  <c r="H20" i="6" a="1"/>
  <c r="I18" i="6" a="1"/>
  <c r="J16" i="6" a="1"/>
  <c r="E14" i="6" a="1"/>
  <c r="F12" i="6" a="1"/>
  <c r="G10" i="6" a="1"/>
  <c r="H8" i="6" a="1"/>
  <c r="I6" i="6" a="1"/>
  <c r="J55" i="6" a="1"/>
  <c r="E53" i="6" a="1"/>
  <c r="I45" i="6" a="1"/>
  <c r="I35" i="6" a="1"/>
  <c r="J33" i="6" a="1"/>
  <c r="E31" i="6" a="1"/>
  <c r="F29" i="6" a="1"/>
  <c r="G27" i="6" a="1"/>
  <c r="H25" i="6" a="1"/>
  <c r="I23" i="6" a="1"/>
  <c r="J21" i="6" a="1"/>
  <c r="E19" i="6" a="1"/>
  <c r="F17" i="6" a="1"/>
  <c r="G15" i="6" a="1"/>
  <c r="H13" i="6" a="1"/>
  <c r="I11" i="6" a="1"/>
  <c r="J9" i="6" a="1"/>
  <c r="E7" i="6" a="1"/>
  <c r="I50" i="6" a="1"/>
  <c r="H40" i="6" a="1"/>
  <c r="E36" i="6" a="1"/>
  <c r="F34" i="6" a="1"/>
  <c r="G32" i="6" a="1"/>
  <c r="H30" i="6" a="1"/>
  <c r="I28" i="6" a="1"/>
  <c r="J26" i="6" a="1"/>
  <c r="E24" i="6" a="1"/>
  <c r="F22" i="6" a="1"/>
  <c r="G20" i="6" a="1"/>
  <c r="H18" i="6" a="1"/>
  <c r="I16" i="6" a="1"/>
  <c r="J14" i="6" a="1"/>
  <c r="E12" i="6" a="1"/>
  <c r="F10" i="6" a="1"/>
  <c r="G8" i="6" a="1"/>
  <c r="H6" i="6" a="1"/>
  <c r="F55" i="6" a="1"/>
  <c r="J47" i="6" a="1"/>
  <c r="E45" i="6" a="1"/>
  <c r="I37" i="6" a="1"/>
  <c r="H35" i="6" a="1"/>
  <c r="I33" i="6" a="1"/>
  <c r="J31" i="6" a="1"/>
  <c r="E29" i="6" a="1"/>
  <c r="F27" i="6" a="1"/>
  <c r="G25" i="6" a="1"/>
  <c r="H23" i="6" a="1"/>
  <c r="I21" i="6" a="1"/>
  <c r="J19" i="6" a="1"/>
  <c r="E17" i="6" a="1"/>
  <c r="F15" i="6" a="1"/>
  <c r="G13" i="6" a="1"/>
  <c r="H11" i="6" a="1"/>
  <c r="I9" i="6" a="1"/>
  <c r="J7" i="6" a="1"/>
  <c r="H47" i="6" a="1"/>
  <c r="G37" i="6" a="1"/>
  <c r="E34" i="6" a="1"/>
  <c r="F32" i="6" a="1"/>
  <c r="G30" i="6" a="1"/>
  <c r="H28" i="6" a="1"/>
  <c r="I26" i="6" a="1"/>
  <c r="J24" i="6" a="1"/>
  <c r="E22" i="6" a="1"/>
  <c r="F20" i="6" a="1"/>
  <c r="G18" i="6" a="1"/>
  <c r="H16" i="6" a="1"/>
  <c r="I14" i="6" a="1"/>
  <c r="J12" i="6" a="1"/>
  <c r="E10" i="6" a="1"/>
  <c r="F8" i="6" a="1"/>
  <c r="G6" i="6" a="1"/>
  <c r="H52" i="6" a="1"/>
  <c r="G42" i="6" a="1"/>
  <c r="G35" i="6" a="1"/>
  <c r="H33" i="6" a="1"/>
  <c r="I31" i="6" a="1"/>
  <c r="J29" i="6" a="1"/>
  <c r="E27" i="6" a="1"/>
  <c r="F25" i="6" a="1"/>
  <c r="G23" i="6" a="1"/>
  <c r="H21" i="6" a="1"/>
  <c r="I19" i="6" a="1"/>
  <c r="J17" i="6" a="1"/>
  <c r="E15" i="6" a="1"/>
  <c r="F13" i="6" a="1"/>
  <c r="G11" i="6" a="1"/>
  <c r="H9" i="6" a="1"/>
  <c r="I7" i="6" a="1"/>
  <c r="I49" i="6" a="1"/>
  <c r="H39" i="6" a="1"/>
  <c r="J34" i="6" a="1"/>
  <c r="E32" i="6" a="1"/>
  <c r="F30" i="6" a="1"/>
  <c r="G28" i="6" a="1"/>
  <c r="H26" i="6" a="1"/>
  <c r="I24" i="6" a="1"/>
  <c r="J22" i="6" a="1"/>
  <c r="E20" i="6" a="1"/>
  <c r="F18" i="6" a="1"/>
  <c r="G16" i="6" a="1"/>
  <c r="H14" i="6" a="1"/>
  <c r="I12" i="6" a="1"/>
  <c r="J10" i="6" a="1"/>
  <c r="E8" i="6" a="1"/>
  <c r="F6" i="6" a="1"/>
  <c r="G49" i="6" a="1"/>
  <c r="F39" i="6" a="1"/>
  <c r="F35" i="6" a="1"/>
  <c r="G33" i="6" a="1"/>
  <c r="H31" i="6" a="1"/>
  <c r="I29" i="6" a="1"/>
  <c r="J27" i="6" a="1"/>
  <c r="E25" i="6" a="1"/>
  <c r="F23" i="6" a="1"/>
  <c r="G21" i="6" a="1"/>
  <c r="H19" i="6" a="1"/>
  <c r="I17" i="6" a="1"/>
  <c r="J15" i="6" a="1"/>
  <c r="E13" i="6" a="1"/>
  <c r="F11" i="6" a="1"/>
  <c r="G9" i="6" a="1"/>
  <c r="H7" i="6" a="1"/>
  <c r="H7" i="6" l="1"/>
  <c r="N7" i="6" s="1"/>
  <c r="G9" i="6"/>
  <c r="M9" i="6" s="1"/>
  <c r="F11" i="6"/>
  <c r="L11" i="6" s="1"/>
  <c r="Q11" i="6" s="1"/>
  <c r="E13" i="6"/>
  <c r="K13" i="6" s="1"/>
  <c r="J15" i="6"/>
  <c r="P15" i="6" s="1"/>
  <c r="I17" i="6"/>
  <c r="O17" i="6" s="1"/>
  <c r="H19" i="6"/>
  <c r="N19" i="6" s="1"/>
  <c r="G21" i="6"/>
  <c r="M21" i="6" s="1"/>
  <c r="F23" i="6"/>
  <c r="L23" i="6" s="1"/>
  <c r="Q23" i="6" s="1"/>
  <c r="E25" i="6"/>
  <c r="K25" i="6" s="1"/>
  <c r="J27" i="6"/>
  <c r="P27" i="6" s="1"/>
  <c r="I29" i="6"/>
  <c r="O29" i="6" s="1"/>
  <c r="H31" i="6"/>
  <c r="N31" i="6" s="1"/>
  <c r="G33" i="6"/>
  <c r="M33" i="6" s="1"/>
  <c r="F35" i="6"/>
  <c r="L35" i="6" s="1"/>
  <c r="Q35" i="6" s="1"/>
  <c r="F39" i="6"/>
  <c r="L39" i="6" s="1"/>
  <c r="Q39" i="6" s="1"/>
  <c r="G49" i="6"/>
  <c r="M49" i="6" s="1"/>
  <c r="F6" i="6"/>
  <c r="L6" i="6" s="1"/>
  <c r="Q6" i="6" s="1"/>
  <c r="E8" i="6"/>
  <c r="K8" i="6" s="1"/>
  <c r="J10" i="6"/>
  <c r="P10" i="6" s="1"/>
  <c r="I12" i="6"/>
  <c r="O12" i="6" s="1"/>
  <c r="H14" i="6"/>
  <c r="N14" i="6" s="1"/>
  <c r="G16" i="6"/>
  <c r="M16" i="6" s="1"/>
  <c r="F18" i="6"/>
  <c r="L18" i="6" s="1"/>
  <c r="Q18" i="6" s="1"/>
  <c r="E20" i="6"/>
  <c r="K20" i="6" s="1"/>
  <c r="J22" i="6"/>
  <c r="P22" i="6" s="1"/>
  <c r="I24" i="6"/>
  <c r="O24" i="6" s="1"/>
  <c r="H26" i="6"/>
  <c r="N26" i="6" s="1"/>
  <c r="G28" i="6"/>
  <c r="M28" i="6" s="1"/>
  <c r="F30" i="6"/>
  <c r="L30" i="6" s="1"/>
  <c r="Q30" i="6" s="1"/>
  <c r="E32" i="6"/>
  <c r="K32" i="6" s="1"/>
  <c r="J34" i="6"/>
  <c r="P34" i="6" s="1"/>
  <c r="H39" i="6"/>
  <c r="N39" i="6" s="1"/>
  <c r="I49" i="6"/>
  <c r="O49" i="6" s="1"/>
  <c r="I7" i="6"/>
  <c r="O7" i="6" s="1"/>
  <c r="H9" i="6"/>
  <c r="N9" i="6" s="1"/>
  <c r="G11" i="6"/>
  <c r="M11" i="6" s="1"/>
  <c r="F13" i="6"/>
  <c r="L13" i="6" s="1"/>
  <c r="Q13" i="6" s="1"/>
  <c r="E15" i="6"/>
  <c r="K15" i="6" s="1"/>
  <c r="J17" i="6"/>
  <c r="P17" i="6" s="1"/>
  <c r="I19" i="6"/>
  <c r="O19" i="6" s="1"/>
  <c r="H21" i="6"/>
  <c r="N21" i="6" s="1"/>
  <c r="G23" i="6"/>
  <c r="M23" i="6" s="1"/>
  <c r="F25" i="6"/>
  <c r="L25" i="6" s="1"/>
  <c r="Q25" i="6" s="1"/>
  <c r="E27" i="6"/>
  <c r="K27" i="6" s="1"/>
  <c r="J29" i="6"/>
  <c r="P29" i="6" s="1"/>
  <c r="I31" i="6"/>
  <c r="O31" i="6" s="1"/>
  <c r="H33" i="6"/>
  <c r="N33" i="6" s="1"/>
  <c r="G35" i="6"/>
  <c r="M35" i="6" s="1"/>
  <c r="G42" i="6"/>
  <c r="M42" i="6" s="1"/>
  <c r="H52" i="6"/>
  <c r="N52" i="6" s="1"/>
  <c r="G6" i="6"/>
  <c r="M6" i="6" s="1"/>
  <c r="F8" i="6"/>
  <c r="L8" i="6" s="1"/>
  <c r="Q8" i="6" s="1"/>
  <c r="E10" i="6"/>
  <c r="K10" i="6" s="1"/>
  <c r="J12" i="6"/>
  <c r="P12" i="6" s="1"/>
  <c r="I14" i="6"/>
  <c r="O14" i="6" s="1"/>
  <c r="H16" i="6"/>
  <c r="N16" i="6" s="1"/>
  <c r="G18" i="6"/>
  <c r="M18" i="6" s="1"/>
  <c r="F20" i="6"/>
  <c r="L20" i="6" s="1"/>
  <c r="Q20" i="6" s="1"/>
  <c r="E22" i="6"/>
  <c r="K22" i="6" s="1"/>
  <c r="J24" i="6"/>
  <c r="P24" i="6" s="1"/>
  <c r="I26" i="6"/>
  <c r="O26" i="6" s="1"/>
  <c r="H28" i="6"/>
  <c r="N28" i="6" s="1"/>
  <c r="G30" i="6"/>
  <c r="M30" i="6" s="1"/>
  <c r="F32" i="6"/>
  <c r="L32" i="6" s="1"/>
  <c r="Q32" i="6" s="1"/>
  <c r="E34" i="6"/>
  <c r="K34" i="6" s="1"/>
  <c r="G37" i="6"/>
  <c r="M37" i="6" s="1"/>
  <c r="H47" i="6"/>
  <c r="N47" i="6" s="1"/>
  <c r="J7" i="6"/>
  <c r="P7" i="6" s="1"/>
  <c r="I9" i="6"/>
  <c r="O9" i="6" s="1"/>
  <c r="H11" i="6"/>
  <c r="N11" i="6" s="1"/>
  <c r="G13" i="6"/>
  <c r="M13" i="6" s="1"/>
  <c r="F15" i="6"/>
  <c r="L15" i="6" s="1"/>
  <c r="Q15" i="6" s="1"/>
  <c r="E17" i="6"/>
  <c r="K17" i="6" s="1"/>
  <c r="J19" i="6"/>
  <c r="P19" i="6" s="1"/>
  <c r="I21" i="6"/>
  <c r="O21" i="6" s="1"/>
  <c r="H23" i="6"/>
  <c r="N23" i="6" s="1"/>
  <c r="G25" i="6"/>
  <c r="M25" i="6" s="1"/>
  <c r="F27" i="6"/>
  <c r="L27" i="6" s="1"/>
  <c r="Q27" i="6" s="1"/>
  <c r="E29" i="6"/>
  <c r="K29" i="6" s="1"/>
  <c r="J31" i="6"/>
  <c r="P31" i="6" s="1"/>
  <c r="I33" i="6"/>
  <c r="O33" i="6" s="1"/>
  <c r="H35" i="6"/>
  <c r="N35" i="6" s="1"/>
  <c r="I37" i="6"/>
  <c r="O37" i="6" s="1"/>
  <c r="E45" i="6"/>
  <c r="K45" i="6" s="1"/>
  <c r="J47" i="6"/>
  <c r="P47" i="6" s="1"/>
  <c r="F55" i="6"/>
  <c r="L55" i="6" s="1"/>
  <c r="Q55" i="6" s="1"/>
  <c r="H6" i="6"/>
  <c r="N6" i="6" s="1"/>
  <c r="G8" i="6"/>
  <c r="M8" i="6" s="1"/>
  <c r="F10" i="6"/>
  <c r="L10" i="6" s="1"/>
  <c r="Q10" i="6" s="1"/>
  <c r="E12" i="6"/>
  <c r="K12" i="6" s="1"/>
  <c r="J14" i="6"/>
  <c r="P14" i="6" s="1"/>
  <c r="I16" i="6"/>
  <c r="O16" i="6" s="1"/>
  <c r="H18" i="6"/>
  <c r="N18" i="6" s="1"/>
  <c r="G20" i="6"/>
  <c r="M20" i="6" s="1"/>
  <c r="F22" i="6"/>
  <c r="L22" i="6" s="1"/>
  <c r="Q22" i="6" s="1"/>
  <c r="E24" i="6"/>
  <c r="K24" i="6" s="1"/>
  <c r="J26" i="6"/>
  <c r="P26" i="6" s="1"/>
  <c r="I28" i="6"/>
  <c r="O28" i="6" s="1"/>
  <c r="H30" i="6"/>
  <c r="N30" i="6" s="1"/>
  <c r="G32" i="6"/>
  <c r="M32" i="6" s="1"/>
  <c r="F34" i="6"/>
  <c r="L34" i="6" s="1"/>
  <c r="Q34" i="6" s="1"/>
  <c r="E36" i="6"/>
  <c r="K36" i="6" s="1"/>
  <c r="H40" i="6"/>
  <c r="N40" i="6" s="1"/>
  <c r="I50" i="6"/>
  <c r="O50" i="6" s="1"/>
  <c r="E7" i="6"/>
  <c r="K7" i="6" s="1"/>
  <c r="J9" i="6"/>
  <c r="P9" i="6" s="1"/>
  <c r="I11" i="6"/>
  <c r="O11" i="6" s="1"/>
  <c r="H13" i="6"/>
  <c r="N13" i="6" s="1"/>
  <c r="G15" i="6"/>
  <c r="M15" i="6" s="1"/>
  <c r="F17" i="6"/>
  <c r="L17" i="6" s="1"/>
  <c r="Q17" i="6" s="1"/>
  <c r="E19" i="6"/>
  <c r="K19" i="6" s="1"/>
  <c r="J21" i="6"/>
  <c r="P21" i="6" s="1"/>
  <c r="I23" i="6"/>
  <c r="O23" i="6" s="1"/>
  <c r="H25" i="6"/>
  <c r="N25" i="6" s="1"/>
  <c r="G27" i="6"/>
  <c r="M27" i="6" s="1"/>
  <c r="F29" i="6"/>
  <c r="L29" i="6" s="1"/>
  <c r="Q29" i="6" s="1"/>
  <c r="E31" i="6"/>
  <c r="K31" i="6" s="1"/>
  <c r="J33" i="6"/>
  <c r="P33" i="6" s="1"/>
  <c r="I35" i="6"/>
  <c r="O35" i="6" s="1"/>
  <c r="I45" i="6"/>
  <c r="O45" i="6" s="1"/>
  <c r="E53" i="6"/>
  <c r="K53" i="6" s="1"/>
  <c r="J55" i="6"/>
  <c r="P55" i="6" s="1"/>
  <c r="I6" i="6"/>
  <c r="O6" i="6" s="1"/>
  <c r="H8" i="6"/>
  <c r="N8" i="6" s="1"/>
  <c r="G10" i="6"/>
  <c r="M10" i="6" s="1"/>
  <c r="F12" i="6"/>
  <c r="L12" i="6" s="1"/>
  <c r="Q12" i="6" s="1"/>
  <c r="E14" i="6"/>
  <c r="K14" i="6" s="1"/>
  <c r="J16" i="6"/>
  <c r="P16" i="6" s="1"/>
  <c r="I18" i="6"/>
  <c r="O18" i="6" s="1"/>
  <c r="H20" i="6"/>
  <c r="N20" i="6" s="1"/>
  <c r="G22" i="6"/>
  <c r="M22" i="6" s="1"/>
  <c r="F24" i="6"/>
  <c r="L24" i="6" s="1"/>
  <c r="Q24" i="6" s="1"/>
  <c r="E26" i="6"/>
  <c r="K26" i="6" s="1"/>
  <c r="J28" i="6"/>
  <c r="P28" i="6" s="1"/>
  <c r="I30" i="6"/>
  <c r="O30" i="6" s="1"/>
  <c r="H32" i="6"/>
  <c r="N32" i="6" s="1"/>
  <c r="G34" i="6"/>
  <c r="M34" i="6" s="1"/>
  <c r="F43" i="6"/>
  <c r="L43" i="6" s="1"/>
  <c r="Q43" i="6" s="1"/>
  <c r="G53" i="6"/>
  <c r="M53" i="6" s="1"/>
  <c r="F7" i="6"/>
  <c r="L7" i="6" s="1"/>
  <c r="Q7" i="6" s="1"/>
  <c r="E9" i="6"/>
  <c r="K9" i="6" s="1"/>
  <c r="J11" i="6"/>
  <c r="P11" i="6" s="1"/>
  <c r="I13" i="6"/>
  <c r="O13" i="6" s="1"/>
  <c r="H15" i="6"/>
  <c r="N15" i="6" s="1"/>
  <c r="G17" i="6"/>
  <c r="M17" i="6" s="1"/>
  <c r="F19" i="6"/>
  <c r="L19" i="6" s="1"/>
  <c r="Q19" i="6" s="1"/>
  <c r="E21" i="6"/>
  <c r="K21" i="6" s="1"/>
  <c r="J23" i="6"/>
  <c r="P23" i="6" s="1"/>
  <c r="I25" i="6"/>
  <c r="O25" i="6" s="1"/>
  <c r="H27" i="6"/>
  <c r="N27" i="6" s="1"/>
  <c r="G29" i="6"/>
  <c r="M29" i="6" s="1"/>
  <c r="F31" i="6"/>
  <c r="L31" i="6" s="1"/>
  <c r="Q31" i="6" s="1"/>
  <c r="E33" i="6"/>
  <c r="K33" i="6" s="1"/>
  <c r="J35" i="6"/>
  <c r="P35" i="6" s="1"/>
  <c r="H36" i="6"/>
  <c r="N36" i="6" s="1"/>
  <c r="I38" i="6"/>
  <c r="O38" i="6" s="1"/>
  <c r="E46" i="6"/>
  <c r="K46" i="6" s="1"/>
  <c r="J48" i="6"/>
  <c r="P48" i="6" s="1"/>
  <c r="F56" i="6"/>
  <c r="L56" i="6" s="1"/>
  <c r="Q56" i="6" s="1"/>
  <c r="J6" i="6"/>
  <c r="P6" i="6" s="1"/>
  <c r="I8" i="6"/>
  <c r="O8" i="6" s="1"/>
  <c r="H10" i="6"/>
  <c r="N10" i="6" s="1"/>
  <c r="G12" i="6"/>
  <c r="M12" i="6" s="1"/>
  <c r="F14" i="6"/>
  <c r="L14" i="6" s="1"/>
  <c r="Q14" i="6" s="1"/>
  <c r="E16" i="6"/>
  <c r="K16" i="6" s="1"/>
  <c r="J18" i="6"/>
  <c r="P18" i="6" s="1"/>
  <c r="I20" i="6"/>
  <c r="O20" i="6" s="1"/>
  <c r="H22" i="6"/>
  <c r="N22" i="6" s="1"/>
  <c r="G24" i="6"/>
  <c r="M24" i="6" s="1"/>
  <c r="F26" i="6"/>
  <c r="L26" i="6" s="1"/>
  <c r="Q26" i="6" s="1"/>
  <c r="E28" i="6"/>
  <c r="K28" i="6" s="1"/>
  <c r="J30" i="6"/>
  <c r="P30" i="6" s="1"/>
  <c r="I32" i="6"/>
  <c r="O32" i="6" s="1"/>
  <c r="H34" i="6"/>
  <c r="N34" i="6" s="1"/>
  <c r="E41" i="6"/>
  <c r="K41" i="6" s="1"/>
  <c r="J43" i="6"/>
  <c r="P43" i="6" s="1"/>
  <c r="F51" i="6"/>
  <c r="L51" i="6" s="1"/>
  <c r="Q51" i="6" s="1"/>
  <c r="G7" i="6"/>
  <c r="M7" i="6" s="1"/>
  <c r="F9" i="6"/>
  <c r="L9" i="6" s="1"/>
  <c r="Q9" i="6" s="1"/>
  <c r="E11" i="6"/>
  <c r="K11" i="6" s="1"/>
  <c r="J13" i="6"/>
  <c r="P13" i="6" s="1"/>
  <c r="I15" i="6"/>
  <c r="O15" i="6" s="1"/>
  <c r="H17" i="6"/>
  <c r="N17" i="6" s="1"/>
  <c r="G19" i="6"/>
  <c r="M19" i="6" s="1"/>
  <c r="F21" i="6"/>
  <c r="L21" i="6" s="1"/>
  <c r="Q21" i="6" s="1"/>
  <c r="E23" i="6"/>
  <c r="K23" i="6" s="1"/>
  <c r="J25" i="6"/>
  <c r="P25" i="6" s="1"/>
  <c r="I27" i="6"/>
  <c r="O27" i="6" s="1"/>
  <c r="H29" i="6"/>
  <c r="N29" i="6" s="1"/>
  <c r="G31" i="6"/>
  <c r="M31" i="6" s="1"/>
  <c r="F33" i="6"/>
  <c r="L33" i="6" s="1"/>
  <c r="Q33" i="6" s="1"/>
  <c r="E35" i="6"/>
  <c r="K35" i="6" s="1"/>
  <c r="J36" i="6"/>
  <c r="P36" i="6" s="1"/>
  <c r="G41" i="6"/>
  <c r="M41" i="6" s="1"/>
  <c r="H51" i="6"/>
  <c r="N51" i="6" s="1"/>
  <c r="E6" i="6"/>
  <c r="K6" i="6" s="1"/>
  <c r="J8" i="6"/>
  <c r="P8" i="6" s="1"/>
  <c r="I10" i="6"/>
  <c r="O10" i="6" s="1"/>
  <c r="H12" i="6"/>
  <c r="N12" i="6" s="1"/>
  <c r="G14" i="6"/>
  <c r="M14" i="6" s="1"/>
  <c r="F16" i="6"/>
  <c r="L16" i="6" s="1"/>
  <c r="Q16" i="6" s="1"/>
  <c r="E18" i="6"/>
  <c r="K18" i="6" s="1"/>
  <c r="J20" i="6"/>
  <c r="P20" i="6" s="1"/>
  <c r="I22" i="6"/>
  <c r="O22" i="6" s="1"/>
  <c r="H24" i="6"/>
  <c r="N24" i="6" s="1"/>
  <c r="G26" i="6"/>
  <c r="M26" i="6" s="1"/>
  <c r="F28" i="6"/>
  <c r="L28" i="6" s="1"/>
  <c r="Q28" i="6" s="1"/>
  <c r="E30" i="6"/>
  <c r="K30" i="6" s="1"/>
  <c r="J32" i="6"/>
  <c r="P32" i="6" s="1"/>
  <c r="I34" i="6"/>
  <c r="O34" i="6" s="1"/>
  <c r="F44" i="6"/>
  <c r="L44" i="6" s="1"/>
  <c r="Q44" i="6" s="1"/>
  <c r="G54" i="6"/>
  <c r="M54" i="6" s="1"/>
  <c r="E57" i="6"/>
  <c r="K57" i="6" s="1"/>
  <c r="G38" i="6"/>
  <c r="M38" i="6" s="1"/>
  <c r="F40" i="6"/>
  <c r="L40" i="6" s="1"/>
  <c r="Q40" i="6" s="1"/>
  <c r="E42" i="6"/>
  <c r="K42" i="6" s="1"/>
  <c r="J44" i="6"/>
  <c r="P44" i="6" s="1"/>
  <c r="I46" i="6"/>
  <c r="O46" i="6" s="1"/>
  <c r="H48" i="6"/>
  <c r="N48" i="6" s="1"/>
  <c r="G50" i="6"/>
  <c r="M50" i="6" s="1"/>
  <c r="F52" i="6"/>
  <c r="L52" i="6" s="1"/>
  <c r="Q52" i="6" s="1"/>
  <c r="E54" i="6"/>
  <c r="K54" i="6" s="1"/>
  <c r="J56" i="6"/>
  <c r="P56" i="6" s="1"/>
  <c r="K6" i="11"/>
  <c r="E7" i="11"/>
  <c r="N7" i="11"/>
  <c r="H8" i="11"/>
  <c r="Q8" i="11"/>
  <c r="K9" i="11"/>
  <c r="E10" i="11"/>
  <c r="N10" i="11"/>
  <c r="H11" i="11"/>
  <c r="Q11" i="11"/>
  <c r="K12" i="11"/>
  <c r="E13" i="11"/>
  <c r="N13" i="11"/>
  <c r="H14" i="11"/>
  <c r="Q14" i="11"/>
  <c r="K15" i="11"/>
  <c r="E16" i="11"/>
  <c r="N16" i="11"/>
  <c r="H17" i="11"/>
  <c r="Q17" i="11"/>
  <c r="K18" i="11"/>
  <c r="E19" i="11"/>
  <c r="N19" i="11"/>
  <c r="H20" i="11"/>
  <c r="Q20" i="11"/>
  <c r="K21" i="11"/>
  <c r="E22" i="11"/>
  <c r="N22" i="11"/>
  <c r="H23" i="11"/>
  <c r="Q23" i="11"/>
  <c r="K25" i="11"/>
  <c r="H27" i="11"/>
  <c r="E29" i="11"/>
  <c r="Q30" i="11"/>
  <c r="N32" i="11"/>
  <c r="Q33" i="11"/>
  <c r="H46" i="11"/>
  <c r="I50" i="11"/>
  <c r="K54" i="11"/>
  <c r="L58" i="11"/>
  <c r="Q66" i="11"/>
  <c r="R70" i="11"/>
  <c r="E75" i="11"/>
  <c r="F79" i="11"/>
  <c r="H83" i="11"/>
  <c r="I87" i="11"/>
  <c r="O101" i="11"/>
  <c r="H111" i="11"/>
  <c r="K121" i="11"/>
  <c r="E37" i="6"/>
  <c r="K37" i="6" s="1"/>
  <c r="J39" i="6"/>
  <c r="P39" i="6" s="1"/>
  <c r="I41" i="6"/>
  <c r="O41" i="6" s="1"/>
  <c r="H43" i="6"/>
  <c r="N43" i="6" s="1"/>
  <c r="G45" i="6"/>
  <c r="M45" i="6" s="1"/>
  <c r="F47" i="6"/>
  <c r="L47" i="6" s="1"/>
  <c r="Q47" i="6" s="1"/>
  <c r="E49" i="6"/>
  <c r="K49" i="6" s="1"/>
  <c r="J51" i="6"/>
  <c r="P51" i="6" s="1"/>
  <c r="I53" i="6"/>
  <c r="O53" i="6" s="1"/>
  <c r="H55" i="6"/>
  <c r="N55" i="6" s="1"/>
  <c r="G57" i="6"/>
  <c r="M57" i="6" s="1"/>
  <c r="N24" i="11"/>
  <c r="L25" i="11"/>
  <c r="K26" i="11"/>
  <c r="I27" i="11"/>
  <c r="H28" i="11"/>
  <c r="F29" i="11"/>
  <c r="E30" i="11"/>
  <c r="R30" i="11"/>
  <c r="Q31" i="11"/>
  <c r="Q32" i="11"/>
  <c r="K46" i="11"/>
  <c r="L50" i="11"/>
  <c r="N54" i="11"/>
  <c r="O58" i="11"/>
  <c r="Q62" i="11"/>
  <c r="R66" i="11"/>
  <c r="H75" i="11"/>
  <c r="I79" i="11"/>
  <c r="K83" i="11"/>
  <c r="L87" i="11"/>
  <c r="N91" i="11"/>
  <c r="Q95" i="11"/>
  <c r="H102" i="11"/>
  <c r="O111" i="11"/>
  <c r="E122" i="11"/>
  <c r="Q138" i="11"/>
  <c r="I36" i="6"/>
  <c r="O36" i="6" s="1"/>
  <c r="H38" i="6"/>
  <c r="N38" i="6" s="1"/>
  <c r="G40" i="6"/>
  <c r="M40" i="6" s="1"/>
  <c r="F42" i="6"/>
  <c r="L42" i="6" s="1"/>
  <c r="Q42" i="6" s="1"/>
  <c r="E44" i="6"/>
  <c r="K44" i="6" s="1"/>
  <c r="J46" i="6"/>
  <c r="P46" i="6" s="1"/>
  <c r="I48" i="6"/>
  <c r="O48" i="6" s="1"/>
  <c r="H50" i="6"/>
  <c r="N50" i="6" s="1"/>
  <c r="G52" i="6"/>
  <c r="M52" i="6" s="1"/>
  <c r="F54" i="6"/>
  <c r="L54" i="6" s="1"/>
  <c r="Q54" i="6" s="1"/>
  <c r="E56" i="6"/>
  <c r="K56" i="6" s="1"/>
  <c r="L6" i="11"/>
  <c r="F7" i="11"/>
  <c r="O7" i="11"/>
  <c r="I8" i="11"/>
  <c r="R8" i="11"/>
  <c r="L9" i="11"/>
  <c r="F10" i="11"/>
  <c r="O10" i="11"/>
  <c r="I11" i="11"/>
  <c r="R11" i="11"/>
  <c r="L12" i="11"/>
  <c r="F13" i="11"/>
  <c r="O13" i="11"/>
  <c r="I14" i="11"/>
  <c r="R14" i="11"/>
  <c r="L15" i="11"/>
  <c r="F16" i="11"/>
  <c r="O16" i="11"/>
  <c r="I17" i="11"/>
  <c r="R17" i="11"/>
  <c r="L18" i="11"/>
  <c r="F19" i="11"/>
  <c r="O19" i="11"/>
  <c r="I20" i="11"/>
  <c r="R20" i="11"/>
  <c r="L21" i="11"/>
  <c r="F22" i="11"/>
  <c r="O22" i="11"/>
  <c r="I23" i="11"/>
  <c r="R23" i="11"/>
  <c r="N25" i="11"/>
  <c r="K27" i="11"/>
  <c r="H29" i="11"/>
  <c r="E31" i="11"/>
  <c r="F36" i="11"/>
  <c r="L38" i="11"/>
  <c r="R40" i="11"/>
  <c r="I43" i="11"/>
  <c r="N50" i="11"/>
  <c r="O54" i="11"/>
  <c r="Q58" i="11"/>
  <c r="R62" i="11"/>
  <c r="E67" i="11"/>
  <c r="F71" i="11"/>
  <c r="K79" i="11"/>
  <c r="L83" i="11"/>
  <c r="N87" i="11"/>
  <c r="O91" i="11"/>
  <c r="R95" i="11"/>
  <c r="Q111" i="11"/>
  <c r="F37" i="6"/>
  <c r="L37" i="6" s="1"/>
  <c r="Q37" i="6" s="1"/>
  <c r="E39" i="6"/>
  <c r="K39" i="6" s="1"/>
  <c r="J41" i="6"/>
  <c r="P41" i="6" s="1"/>
  <c r="I43" i="6"/>
  <c r="O43" i="6" s="1"/>
  <c r="H45" i="6"/>
  <c r="N45" i="6" s="1"/>
  <c r="G47" i="6"/>
  <c r="M47" i="6" s="1"/>
  <c r="F49" i="6"/>
  <c r="L49" i="6" s="1"/>
  <c r="Q49" i="6" s="1"/>
  <c r="E51" i="6"/>
  <c r="K51" i="6" s="1"/>
  <c r="J53" i="6"/>
  <c r="P53" i="6" s="1"/>
  <c r="I55" i="6"/>
  <c r="O55" i="6" s="1"/>
  <c r="H57" i="6"/>
  <c r="N57" i="6" s="1"/>
  <c r="O24" i="11"/>
  <c r="O25" i="11"/>
  <c r="L26" i="11"/>
  <c r="L27" i="11"/>
  <c r="I28" i="11"/>
  <c r="I29" i="11"/>
  <c r="F30" i="11"/>
  <c r="F31" i="11"/>
  <c r="R31" i="11"/>
  <c r="E33" i="11"/>
  <c r="I34" i="11"/>
  <c r="H47" i="11"/>
  <c r="I51" i="11"/>
  <c r="N59" i="11"/>
  <c r="O63" i="11"/>
  <c r="Q67" i="11"/>
  <c r="R71" i="11"/>
  <c r="E76" i="11"/>
  <c r="F80" i="11"/>
  <c r="K88" i="11"/>
  <c r="L92" i="11"/>
  <c r="R96" i="11"/>
  <c r="E104" i="11"/>
  <c r="N113" i="11"/>
  <c r="E125" i="11"/>
  <c r="O150" i="11"/>
  <c r="E6" i="11"/>
  <c r="N6" i="11"/>
  <c r="H7" i="11"/>
  <c r="Q7" i="11"/>
  <c r="K8" i="11"/>
  <c r="E9" i="11"/>
  <c r="N9" i="11"/>
  <c r="H10" i="11"/>
  <c r="Q10" i="11"/>
  <c r="K11" i="11"/>
  <c r="E12" i="11"/>
  <c r="N12" i="11"/>
  <c r="H13" i="11"/>
  <c r="Q13" i="11"/>
  <c r="K14" i="11"/>
  <c r="E15" i="11"/>
  <c r="N15" i="11"/>
  <c r="H16" i="11"/>
  <c r="Q16" i="11"/>
  <c r="K17" i="11"/>
  <c r="E18" i="11"/>
  <c r="N18" i="11"/>
  <c r="H19" i="11"/>
  <c r="Q19" i="11"/>
  <c r="K20" i="11"/>
  <c r="E21" i="11"/>
  <c r="N21" i="11"/>
  <c r="H22" i="11"/>
  <c r="Q22" i="11"/>
  <c r="K23" i="11"/>
  <c r="E24" i="11"/>
  <c r="Q24" i="11"/>
  <c r="N26" i="11"/>
  <c r="K28" i="11"/>
  <c r="H30" i="11"/>
  <c r="E32" i="11"/>
  <c r="K34" i="11"/>
  <c r="K47" i="11"/>
  <c r="L51" i="11"/>
  <c r="N55" i="11"/>
  <c r="O59" i="11"/>
  <c r="E68" i="11"/>
  <c r="F72" i="11"/>
  <c r="H76" i="11"/>
  <c r="I80" i="11"/>
  <c r="K84" i="11"/>
  <c r="L88" i="11"/>
  <c r="I97" i="11"/>
  <c r="L104" i="11"/>
  <c r="F114" i="11"/>
  <c r="N125" i="11"/>
  <c r="I154" i="11"/>
  <c r="I57" i="6"/>
  <c r="O57" i="6" s="1"/>
  <c r="R24" i="11"/>
  <c r="Q25" i="11"/>
  <c r="O26" i="11"/>
  <c r="N27" i="11"/>
  <c r="L28" i="11"/>
  <c r="K29" i="11"/>
  <c r="I30" i="11"/>
  <c r="H31" i="11"/>
  <c r="F32" i="11"/>
  <c r="F33" i="11"/>
  <c r="O36" i="11"/>
  <c r="F39" i="11"/>
  <c r="L41" i="11"/>
  <c r="R43" i="11"/>
  <c r="L47" i="11"/>
  <c r="N51" i="11"/>
  <c r="O55" i="11"/>
  <c r="Q59" i="11"/>
  <c r="R63" i="11"/>
  <c r="H72" i="11"/>
  <c r="I76" i="11"/>
  <c r="K80" i="11"/>
  <c r="L84" i="11"/>
  <c r="N88" i="11"/>
  <c r="O92" i="11"/>
  <c r="K97" i="11"/>
  <c r="N104" i="11"/>
  <c r="H114" i="11"/>
  <c r="E155" i="11"/>
  <c r="J38" i="6"/>
  <c r="P38" i="6" s="1"/>
  <c r="I40" i="6"/>
  <c r="O40" i="6" s="1"/>
  <c r="H42" i="6"/>
  <c r="N42" i="6" s="1"/>
  <c r="G44" i="6"/>
  <c r="M44" i="6" s="1"/>
  <c r="F46" i="6"/>
  <c r="L46" i="6" s="1"/>
  <c r="Q46" i="6" s="1"/>
  <c r="E48" i="6"/>
  <c r="K48" i="6" s="1"/>
  <c r="J50" i="6"/>
  <c r="P50" i="6" s="1"/>
  <c r="I52" i="6"/>
  <c r="O52" i="6" s="1"/>
  <c r="H54" i="6"/>
  <c r="N54" i="6" s="1"/>
  <c r="G56" i="6"/>
  <c r="M56" i="6" s="1"/>
  <c r="F6" i="11"/>
  <c r="O6" i="11"/>
  <c r="I7" i="11"/>
  <c r="R7" i="11"/>
  <c r="L8" i="11"/>
  <c r="F9" i="11"/>
  <c r="O9" i="11"/>
  <c r="I10" i="11"/>
  <c r="R10" i="11"/>
  <c r="L11" i="11"/>
  <c r="F12" i="11"/>
  <c r="O12" i="11"/>
  <c r="I13" i="11"/>
  <c r="R13" i="11"/>
  <c r="L14" i="11"/>
  <c r="F15" i="11"/>
  <c r="O15" i="11"/>
  <c r="I16" i="11"/>
  <c r="R16" i="11"/>
  <c r="L17" i="11"/>
  <c r="F18" i="11"/>
  <c r="O18" i="11"/>
  <c r="I19" i="11"/>
  <c r="R19" i="11"/>
  <c r="L20" i="11"/>
  <c r="F21" i="11"/>
  <c r="O21" i="11"/>
  <c r="I22" i="11"/>
  <c r="R22" i="11"/>
  <c r="L23" i="11"/>
  <c r="F24" i="11"/>
  <c r="E25" i="11"/>
  <c r="Q26" i="11"/>
  <c r="N28" i="11"/>
  <c r="K30" i="11"/>
  <c r="H32" i="11"/>
  <c r="H33" i="11"/>
  <c r="K52" i="11"/>
  <c r="L56" i="11"/>
  <c r="N60" i="11"/>
  <c r="O64" i="11"/>
  <c r="Q68" i="11"/>
  <c r="R72" i="11"/>
  <c r="H81" i="11"/>
  <c r="I85" i="11"/>
  <c r="K89" i="11"/>
  <c r="L93" i="11"/>
  <c r="L98" i="11"/>
  <c r="K106" i="11"/>
  <c r="E116" i="11"/>
  <c r="N128" i="11"/>
  <c r="I172" i="11"/>
  <c r="H37" i="6"/>
  <c r="N37" i="6" s="1"/>
  <c r="G39" i="6"/>
  <c r="M39" i="6" s="1"/>
  <c r="F41" i="6"/>
  <c r="L41" i="6" s="1"/>
  <c r="Q41" i="6" s="1"/>
  <c r="E43" i="6"/>
  <c r="K43" i="6" s="1"/>
  <c r="J45" i="6"/>
  <c r="P45" i="6" s="1"/>
  <c r="I47" i="6"/>
  <c r="O47" i="6" s="1"/>
  <c r="H49" i="6"/>
  <c r="N49" i="6" s="1"/>
  <c r="G51" i="6"/>
  <c r="M51" i="6" s="1"/>
  <c r="F53" i="6"/>
  <c r="L53" i="6" s="1"/>
  <c r="Q53" i="6" s="1"/>
  <c r="E55" i="6"/>
  <c r="K55" i="6" s="1"/>
  <c r="J57" i="6"/>
  <c r="P57" i="6" s="1"/>
  <c r="F25" i="11"/>
  <c r="R25" i="11"/>
  <c r="R26" i="11"/>
  <c r="O27" i="11"/>
  <c r="O28" i="11"/>
  <c r="L29" i="11"/>
  <c r="L30" i="11"/>
  <c r="I31" i="11"/>
  <c r="I32" i="11"/>
  <c r="K33" i="11"/>
  <c r="R34" i="11"/>
  <c r="K48" i="11"/>
  <c r="L52" i="11"/>
  <c r="Q60" i="11"/>
  <c r="R64" i="11"/>
  <c r="E69" i="11"/>
  <c r="F73" i="11"/>
  <c r="H77" i="11"/>
  <c r="I81" i="11"/>
  <c r="N89" i="11"/>
  <c r="O93" i="11"/>
  <c r="R106" i="11"/>
  <c r="L116" i="11"/>
  <c r="I129" i="11"/>
  <c r="R175" i="11"/>
  <c r="F36" i="6"/>
  <c r="L36" i="6" s="1"/>
  <c r="Q36" i="6" s="1"/>
  <c r="E38" i="6"/>
  <c r="K38" i="6" s="1"/>
  <c r="J40" i="6"/>
  <c r="P40" i="6" s="1"/>
  <c r="I42" i="6"/>
  <c r="O42" i="6" s="1"/>
  <c r="H44" i="6"/>
  <c r="N44" i="6" s="1"/>
  <c r="G46" i="6"/>
  <c r="M46" i="6" s="1"/>
  <c r="F48" i="6"/>
  <c r="L48" i="6" s="1"/>
  <c r="Q48" i="6" s="1"/>
  <c r="E50" i="6"/>
  <c r="K50" i="6" s="1"/>
  <c r="J52" i="6"/>
  <c r="P52" i="6" s="1"/>
  <c r="I54" i="6"/>
  <c r="O54" i="6" s="1"/>
  <c r="H56" i="6"/>
  <c r="N56" i="6" s="1"/>
  <c r="H6" i="11"/>
  <c r="Q6" i="11"/>
  <c r="K7" i="11"/>
  <c r="E8" i="11"/>
  <c r="N8" i="11"/>
  <c r="H9" i="11"/>
  <c r="Q9" i="11"/>
  <c r="K10" i="11"/>
  <c r="E11" i="11"/>
  <c r="N11" i="11"/>
  <c r="H12" i="11"/>
  <c r="Q12" i="11"/>
  <c r="K13" i="11"/>
  <c r="E14" i="11"/>
  <c r="N14" i="11"/>
  <c r="H15" i="11"/>
  <c r="Q15" i="11"/>
  <c r="K16" i="11"/>
  <c r="E17" i="11"/>
  <c r="N17" i="11"/>
  <c r="H18" i="11"/>
  <c r="Q18" i="11"/>
  <c r="K19" i="11"/>
  <c r="E20" i="11"/>
  <c r="N20" i="11"/>
  <c r="H21" i="11"/>
  <c r="Q21" i="11"/>
  <c r="K22" i="11"/>
  <c r="E23" i="11"/>
  <c r="N23" i="11"/>
  <c r="H24" i="11"/>
  <c r="E26" i="11"/>
  <c r="Q27" i="11"/>
  <c r="N29" i="11"/>
  <c r="K31" i="11"/>
  <c r="E35" i="11"/>
  <c r="I37" i="11"/>
  <c r="O39" i="11"/>
  <c r="F42" i="11"/>
  <c r="L44" i="11"/>
  <c r="L48" i="11"/>
  <c r="N52" i="11"/>
  <c r="O56" i="11"/>
  <c r="E65" i="11"/>
  <c r="F69" i="11"/>
  <c r="H73" i="11"/>
  <c r="I77" i="11"/>
  <c r="K81" i="11"/>
  <c r="L85" i="11"/>
  <c r="Q93" i="11"/>
  <c r="O98" i="11"/>
  <c r="E107" i="11"/>
  <c r="N116" i="11"/>
  <c r="N176" i="11"/>
  <c r="I24" i="11"/>
  <c r="H25" i="11"/>
  <c r="F26" i="11"/>
  <c r="E27" i="11"/>
  <c r="R27" i="11"/>
  <c r="Q28" i="11"/>
  <c r="O29" i="11"/>
  <c r="N30" i="11"/>
  <c r="L31" i="11"/>
  <c r="K32" i="11"/>
  <c r="N33" i="11"/>
  <c r="H45" i="11"/>
  <c r="I49" i="11"/>
  <c r="K53" i="11"/>
  <c r="L57" i="11"/>
  <c r="N61" i="11"/>
  <c r="O65" i="11"/>
  <c r="E74" i="11"/>
  <c r="F78" i="11"/>
  <c r="H82" i="11"/>
  <c r="I86" i="11"/>
  <c r="K90" i="11"/>
  <c r="L94" i="11"/>
  <c r="R99" i="11"/>
  <c r="Q108" i="11"/>
  <c r="K118" i="11"/>
  <c r="R132" i="11"/>
  <c r="G36" i="6"/>
  <c r="M36" i="6" s="1"/>
  <c r="F38" i="6"/>
  <c r="L38" i="6" s="1"/>
  <c r="Q38" i="6" s="1"/>
  <c r="E40" i="6"/>
  <c r="K40" i="6" s="1"/>
  <c r="J42" i="6"/>
  <c r="P42" i="6" s="1"/>
  <c r="I44" i="6"/>
  <c r="O44" i="6" s="1"/>
  <c r="H46" i="6"/>
  <c r="N46" i="6" s="1"/>
  <c r="G48" i="6"/>
  <c r="M48" i="6" s="1"/>
  <c r="F50" i="6"/>
  <c r="L50" i="6" s="1"/>
  <c r="Q50" i="6" s="1"/>
  <c r="E52" i="6"/>
  <c r="K52" i="6" s="1"/>
  <c r="J54" i="6"/>
  <c r="P54" i="6" s="1"/>
  <c r="I56" i="6"/>
  <c r="O56" i="6" s="1"/>
  <c r="I6" i="11"/>
  <c r="R6" i="11"/>
  <c r="L7" i="11"/>
  <c r="F8" i="11"/>
  <c r="O8" i="11"/>
  <c r="I9" i="11"/>
  <c r="R9" i="11"/>
  <c r="L10" i="11"/>
  <c r="F11" i="11"/>
  <c r="O11" i="11"/>
  <c r="I12" i="11"/>
  <c r="R12" i="11"/>
  <c r="L13" i="11"/>
  <c r="F14" i="11"/>
  <c r="O14" i="11"/>
  <c r="I15" i="11"/>
  <c r="R15" i="11"/>
  <c r="L16" i="11"/>
  <c r="F17" i="11"/>
  <c r="O17" i="11"/>
  <c r="I18" i="11"/>
  <c r="R18" i="11"/>
  <c r="L19" i="11"/>
  <c r="F20" i="11"/>
  <c r="O20" i="11"/>
  <c r="I21" i="11"/>
  <c r="R21" i="11"/>
  <c r="L22" i="11"/>
  <c r="F23" i="11"/>
  <c r="O23" i="11"/>
  <c r="K24" i="11"/>
  <c r="H26" i="11"/>
  <c r="E28" i="11"/>
  <c r="Q29" i="11"/>
  <c r="N31" i="11"/>
  <c r="I45" i="11"/>
  <c r="N53" i="11"/>
  <c r="O57" i="11"/>
  <c r="Q61" i="11"/>
  <c r="R65" i="11"/>
  <c r="E70" i="11"/>
  <c r="F74" i="11"/>
  <c r="K82" i="11"/>
  <c r="L86" i="11"/>
  <c r="N90" i="11"/>
  <c r="O94" i="11"/>
  <c r="K100" i="11"/>
  <c r="I109" i="11"/>
  <c r="R118" i="11"/>
  <c r="N133" i="11"/>
  <c r="J37" i="6"/>
  <c r="P37" i="6" s="1"/>
  <c r="I39" i="6"/>
  <c r="O39" i="6" s="1"/>
  <c r="H41" i="6"/>
  <c r="N41" i="6" s="1"/>
  <c r="G43" i="6"/>
  <c r="M43" i="6" s="1"/>
  <c r="F45" i="6"/>
  <c r="L45" i="6" s="1"/>
  <c r="Q45" i="6" s="1"/>
  <c r="E47" i="6"/>
  <c r="K47" i="6" s="1"/>
  <c r="J49" i="6"/>
  <c r="P49" i="6" s="1"/>
  <c r="I51" i="6"/>
  <c r="O51" i="6" s="1"/>
  <c r="H53" i="6"/>
  <c r="N53" i="6" s="1"/>
  <c r="G55" i="6"/>
  <c r="M55" i="6" s="1"/>
  <c r="F57" i="6"/>
  <c r="L57" i="6" s="1"/>
  <c r="Q57" i="6" s="1"/>
  <c r="L24" i="11"/>
  <c r="I25" i="11"/>
  <c r="I26" i="11"/>
  <c r="F27" i="11"/>
  <c r="F28" i="11"/>
  <c r="R28" i="11"/>
  <c r="R29" i="11"/>
  <c r="O30" i="11"/>
  <c r="O31" i="11"/>
  <c r="L32" i="11"/>
  <c r="O33" i="11"/>
  <c r="L35" i="11"/>
  <c r="R37" i="11"/>
  <c r="I40" i="11"/>
  <c r="O42" i="11"/>
  <c r="K45" i="11"/>
  <c r="L49" i="11"/>
  <c r="Q57" i="11"/>
  <c r="R61" i="11"/>
  <c r="E66" i="11"/>
  <c r="F70" i="11"/>
  <c r="H74" i="11"/>
  <c r="I78" i="11"/>
  <c r="N86" i="11"/>
  <c r="O90" i="11"/>
  <c r="Q94" i="11"/>
  <c r="K109" i="11"/>
  <c r="E119" i="11"/>
  <c r="F214" i="11"/>
  <c r="H34" i="11"/>
  <c r="Q34" i="11"/>
  <c r="K35" i="11"/>
  <c r="E36" i="11"/>
  <c r="N36" i="11"/>
  <c r="H37" i="11"/>
  <c r="Q37" i="11"/>
  <c r="K38" i="11"/>
  <c r="E39" i="11"/>
  <c r="N39" i="11"/>
  <c r="H40" i="11"/>
  <c r="Q40" i="11"/>
  <c r="K41" i="11"/>
  <c r="E42" i="11"/>
  <c r="N42" i="11"/>
  <c r="H43" i="11"/>
  <c r="Q43" i="11"/>
  <c r="K44" i="11"/>
  <c r="I46" i="11"/>
  <c r="I47" i="11"/>
  <c r="I48" i="11"/>
  <c r="K49" i="11"/>
  <c r="K50" i="11"/>
  <c r="K51" i="11"/>
  <c r="L53" i="11"/>
  <c r="L54" i="11"/>
  <c r="L55" i="11"/>
  <c r="N56" i="11"/>
  <c r="N57" i="11"/>
  <c r="N58" i="11"/>
  <c r="O60" i="11"/>
  <c r="O61" i="11"/>
  <c r="O62" i="11"/>
  <c r="Q63" i="11"/>
  <c r="Q64" i="11"/>
  <c r="Q65" i="11"/>
  <c r="R67" i="11"/>
  <c r="R68" i="11"/>
  <c r="R69" i="11"/>
  <c r="E71" i="11"/>
  <c r="E72" i="11"/>
  <c r="E73" i="11"/>
  <c r="F75" i="11"/>
  <c r="F76" i="11"/>
  <c r="F77" i="11"/>
  <c r="H78" i="11"/>
  <c r="H79" i="11"/>
  <c r="H80" i="11"/>
  <c r="I82" i="11"/>
  <c r="I83" i="11"/>
  <c r="I84" i="11"/>
  <c r="K85" i="11"/>
  <c r="K86" i="11"/>
  <c r="K87" i="11"/>
  <c r="L89" i="11"/>
  <c r="L90" i="11"/>
  <c r="L91" i="11"/>
  <c r="N92" i="11"/>
  <c r="N93" i="11"/>
  <c r="N94" i="11"/>
  <c r="O95" i="11"/>
  <c r="E97" i="11"/>
  <c r="N98" i="11"/>
  <c r="I100" i="11"/>
  <c r="F102" i="11"/>
  <c r="N137" i="11"/>
  <c r="K151" i="11"/>
  <c r="E173" i="11"/>
  <c r="R206" i="11"/>
  <c r="L45" i="11"/>
  <c r="L46" i="11"/>
  <c r="N47" i="11"/>
  <c r="N48" i="11"/>
  <c r="N49" i="11"/>
  <c r="O51" i="11"/>
  <c r="O52" i="11"/>
  <c r="O53" i="11"/>
  <c r="Q54" i="11"/>
  <c r="Q55" i="11"/>
  <c r="Q56" i="11"/>
  <c r="R58" i="11"/>
  <c r="R59" i="11"/>
  <c r="R60" i="11"/>
  <c r="E62" i="11"/>
  <c r="E63" i="11"/>
  <c r="E64" i="11"/>
  <c r="F66" i="11"/>
  <c r="F67" i="11"/>
  <c r="F68" i="11"/>
  <c r="H69" i="11"/>
  <c r="H70" i="11"/>
  <c r="H71" i="11"/>
  <c r="I73" i="11"/>
  <c r="I74" i="11"/>
  <c r="I75" i="11"/>
  <c r="K76" i="11"/>
  <c r="K77" i="11"/>
  <c r="K78" i="11"/>
  <c r="L80" i="11"/>
  <c r="L81" i="11"/>
  <c r="L82" i="11"/>
  <c r="N83" i="11"/>
  <c r="N84" i="11"/>
  <c r="N85" i="11"/>
  <c r="O87" i="11"/>
  <c r="O88" i="11"/>
  <c r="O89" i="11"/>
  <c r="Q90" i="11"/>
  <c r="Q91" i="11"/>
  <c r="Q92" i="11"/>
  <c r="R94" i="11"/>
  <c r="F96" i="11"/>
  <c r="Q98" i="11"/>
  <c r="L100" i="11"/>
  <c r="I102" i="11"/>
  <c r="N122" i="11"/>
  <c r="H126" i="11"/>
  <c r="E130" i="11"/>
  <c r="I134" i="11"/>
  <c r="F140" i="11"/>
  <c r="R157" i="11"/>
  <c r="N179" i="11"/>
  <c r="N35" i="11"/>
  <c r="H36" i="11"/>
  <c r="Q36" i="11"/>
  <c r="K37" i="11"/>
  <c r="E38" i="11"/>
  <c r="N38" i="11"/>
  <c r="H39" i="11"/>
  <c r="Q39" i="11"/>
  <c r="K40" i="11"/>
  <c r="E41" i="11"/>
  <c r="N41" i="11"/>
  <c r="H42" i="11"/>
  <c r="Q42" i="11"/>
  <c r="K43" i="11"/>
  <c r="E44" i="11"/>
  <c r="N44" i="11"/>
  <c r="N45" i="11"/>
  <c r="N46" i="11"/>
  <c r="O48" i="11"/>
  <c r="O49" i="11"/>
  <c r="O50" i="11"/>
  <c r="Q51" i="11"/>
  <c r="Q52" i="11"/>
  <c r="Q53" i="11"/>
  <c r="R55" i="11"/>
  <c r="R56" i="11"/>
  <c r="R57" i="11"/>
  <c r="E59" i="11"/>
  <c r="E60" i="11"/>
  <c r="E61" i="11"/>
  <c r="F63" i="11"/>
  <c r="F64" i="11"/>
  <c r="F65" i="11"/>
  <c r="H66" i="11"/>
  <c r="H67" i="11"/>
  <c r="H68" i="11"/>
  <c r="I70" i="11"/>
  <c r="I71" i="11"/>
  <c r="I72" i="11"/>
  <c r="K73" i="11"/>
  <c r="K74" i="11"/>
  <c r="K75" i="11"/>
  <c r="L77" i="11"/>
  <c r="L78" i="11"/>
  <c r="L79" i="11"/>
  <c r="N80" i="11"/>
  <c r="N81" i="11"/>
  <c r="N82" i="11"/>
  <c r="O84" i="11"/>
  <c r="O85" i="11"/>
  <c r="O86" i="11"/>
  <c r="Q87" i="11"/>
  <c r="Q88" i="11"/>
  <c r="Q89" i="11"/>
  <c r="R91" i="11"/>
  <c r="R92" i="11"/>
  <c r="R93" i="11"/>
  <c r="E95" i="11"/>
  <c r="H96" i="11"/>
  <c r="L97" i="11"/>
  <c r="F99" i="11"/>
  <c r="R100" i="11"/>
  <c r="O102" i="11"/>
  <c r="F105" i="11"/>
  <c r="L107" i="11"/>
  <c r="R109" i="11"/>
  <c r="I112" i="11"/>
  <c r="O114" i="11"/>
  <c r="F117" i="11"/>
  <c r="L119" i="11"/>
  <c r="K134" i="11"/>
  <c r="N158" i="11"/>
  <c r="L180" i="11"/>
  <c r="I221" i="11"/>
  <c r="O45" i="11"/>
  <c r="O46" i="11"/>
  <c r="O47" i="11"/>
  <c r="Q48" i="11"/>
  <c r="Q49" i="11"/>
  <c r="Q50" i="11"/>
  <c r="R52" i="11"/>
  <c r="R53" i="11"/>
  <c r="R54" i="11"/>
  <c r="E56" i="11"/>
  <c r="E57" i="11"/>
  <c r="E58" i="11"/>
  <c r="F60" i="11"/>
  <c r="F61" i="11"/>
  <c r="F62" i="11"/>
  <c r="H63" i="11"/>
  <c r="H64" i="11"/>
  <c r="H65" i="11"/>
  <c r="I67" i="11"/>
  <c r="I68" i="11"/>
  <c r="I69" i="11"/>
  <c r="K70" i="11"/>
  <c r="K71" i="11"/>
  <c r="K72" i="11"/>
  <c r="L74" i="11"/>
  <c r="L75" i="11"/>
  <c r="L76" i="11"/>
  <c r="N77" i="11"/>
  <c r="N78" i="11"/>
  <c r="N79" i="11"/>
  <c r="O81" i="11"/>
  <c r="O82" i="11"/>
  <c r="O83" i="11"/>
  <c r="Q84" i="11"/>
  <c r="Q85" i="11"/>
  <c r="Q86" i="11"/>
  <c r="R88" i="11"/>
  <c r="R89" i="11"/>
  <c r="R90" i="11"/>
  <c r="E92" i="11"/>
  <c r="E93" i="11"/>
  <c r="E94" i="11"/>
  <c r="N97" i="11"/>
  <c r="H99" i="11"/>
  <c r="E101" i="11"/>
  <c r="Q102" i="11"/>
  <c r="H105" i="11"/>
  <c r="N107" i="11"/>
  <c r="E110" i="11"/>
  <c r="K112" i="11"/>
  <c r="Q114" i="11"/>
  <c r="H117" i="11"/>
  <c r="N119" i="11"/>
  <c r="H123" i="11"/>
  <c r="Q126" i="11"/>
  <c r="O130" i="11"/>
  <c r="L161" i="11"/>
  <c r="Q183" i="11"/>
  <c r="O32" i="11"/>
  <c r="I33" i="11"/>
  <c r="R33" i="11"/>
  <c r="L34" i="11"/>
  <c r="F35" i="11"/>
  <c r="O35" i="11"/>
  <c r="I36" i="11"/>
  <c r="R36" i="11"/>
  <c r="L37" i="11"/>
  <c r="F38" i="11"/>
  <c r="O38" i="11"/>
  <c r="I39" i="11"/>
  <c r="R39" i="11"/>
  <c r="L40" i="11"/>
  <c r="F41" i="11"/>
  <c r="O41" i="11"/>
  <c r="I42" i="11"/>
  <c r="R42" i="11"/>
  <c r="L43" i="11"/>
  <c r="F44" i="11"/>
  <c r="O44" i="11"/>
  <c r="Q45" i="11"/>
  <c r="Q46" i="11"/>
  <c r="Q47" i="11"/>
  <c r="R49" i="11"/>
  <c r="R50" i="11"/>
  <c r="R51" i="11"/>
  <c r="E53" i="11"/>
  <c r="E54" i="11"/>
  <c r="E55" i="11"/>
  <c r="F57" i="11"/>
  <c r="F58" i="11"/>
  <c r="F59" i="11"/>
  <c r="H60" i="11"/>
  <c r="H61" i="11"/>
  <c r="H62" i="11"/>
  <c r="I64" i="11"/>
  <c r="I65" i="11"/>
  <c r="I66" i="11"/>
  <c r="K67" i="11"/>
  <c r="K68" i="11"/>
  <c r="K69" i="11"/>
  <c r="L71" i="11"/>
  <c r="L72" i="11"/>
  <c r="L73" i="11"/>
  <c r="N74" i="11"/>
  <c r="N75" i="11"/>
  <c r="N76" i="11"/>
  <c r="O78" i="11"/>
  <c r="O79" i="11"/>
  <c r="O80" i="11"/>
  <c r="Q81" i="11"/>
  <c r="Q82" i="11"/>
  <c r="Q83" i="11"/>
  <c r="R85" i="11"/>
  <c r="R86" i="11"/>
  <c r="R87" i="11"/>
  <c r="E89" i="11"/>
  <c r="E90" i="11"/>
  <c r="E91" i="11"/>
  <c r="F93" i="11"/>
  <c r="F94" i="11"/>
  <c r="F95" i="11"/>
  <c r="I96" i="11"/>
  <c r="R97" i="11"/>
  <c r="Q130" i="11"/>
  <c r="H135" i="11"/>
  <c r="H162" i="11"/>
  <c r="I185" i="11"/>
  <c r="L228" i="11"/>
  <c r="Q44" i="11"/>
  <c r="R46" i="11"/>
  <c r="R47" i="11"/>
  <c r="R48" i="11"/>
  <c r="E50" i="11"/>
  <c r="E51" i="11"/>
  <c r="E52" i="11"/>
  <c r="F54" i="11"/>
  <c r="F55" i="11"/>
  <c r="F56" i="11"/>
  <c r="H57" i="11"/>
  <c r="H58" i="11"/>
  <c r="H59" i="11"/>
  <c r="I61" i="11"/>
  <c r="I62" i="11"/>
  <c r="I63" i="11"/>
  <c r="K64" i="11"/>
  <c r="K65" i="11"/>
  <c r="K66" i="11"/>
  <c r="L68" i="11"/>
  <c r="L69" i="11"/>
  <c r="L70" i="11"/>
  <c r="N71" i="11"/>
  <c r="N72" i="11"/>
  <c r="N73" i="11"/>
  <c r="O75" i="11"/>
  <c r="O76" i="11"/>
  <c r="O77" i="11"/>
  <c r="Q78" i="11"/>
  <c r="Q79" i="11"/>
  <c r="Q80" i="11"/>
  <c r="R82" i="11"/>
  <c r="R83" i="11"/>
  <c r="R84" i="11"/>
  <c r="E86" i="11"/>
  <c r="E87" i="11"/>
  <c r="E88" i="11"/>
  <c r="F90" i="11"/>
  <c r="F91" i="11"/>
  <c r="F92" i="11"/>
  <c r="H93" i="11"/>
  <c r="H94" i="11"/>
  <c r="H95" i="11"/>
  <c r="K96" i="11"/>
  <c r="E98" i="11"/>
  <c r="I99" i="11"/>
  <c r="F101" i="11"/>
  <c r="I103" i="11"/>
  <c r="O105" i="11"/>
  <c r="F108" i="11"/>
  <c r="L110" i="11"/>
  <c r="R112" i="11"/>
  <c r="I115" i="11"/>
  <c r="O117" i="11"/>
  <c r="H120" i="11"/>
  <c r="Q123" i="11"/>
  <c r="K127" i="11"/>
  <c r="L131" i="11"/>
  <c r="R135" i="11"/>
  <c r="H144" i="11"/>
  <c r="F165" i="11"/>
  <c r="O237" i="11"/>
  <c r="E34" i="11"/>
  <c r="N34" i="11"/>
  <c r="H35" i="11"/>
  <c r="Q35" i="11"/>
  <c r="K36" i="11"/>
  <c r="E37" i="11"/>
  <c r="N37" i="11"/>
  <c r="H38" i="11"/>
  <c r="Q38" i="11"/>
  <c r="K39" i="11"/>
  <c r="E40" i="11"/>
  <c r="N40" i="11"/>
  <c r="H41" i="11"/>
  <c r="Q41" i="11"/>
  <c r="K42" i="11"/>
  <c r="E43" i="11"/>
  <c r="N43" i="11"/>
  <c r="H44" i="11"/>
  <c r="R44" i="11"/>
  <c r="R45" i="11"/>
  <c r="E47" i="11"/>
  <c r="E48" i="11"/>
  <c r="E49" i="11"/>
  <c r="F51" i="11"/>
  <c r="F52" i="11"/>
  <c r="F53" i="11"/>
  <c r="H54" i="11"/>
  <c r="H55" i="11"/>
  <c r="H56" i="11"/>
  <c r="I58" i="11"/>
  <c r="I59" i="11"/>
  <c r="I60" i="11"/>
  <c r="K61" i="11"/>
  <c r="K62" i="11"/>
  <c r="K63" i="11"/>
  <c r="L65" i="11"/>
  <c r="L66" i="11"/>
  <c r="L67" i="11"/>
  <c r="N68" i="11"/>
  <c r="N69" i="11"/>
  <c r="N70" i="11"/>
  <c r="O72" i="11"/>
  <c r="O73" i="11"/>
  <c r="O74" i="11"/>
  <c r="Q75" i="11"/>
  <c r="Q76" i="11"/>
  <c r="Q77" i="11"/>
  <c r="R79" i="11"/>
  <c r="R80" i="11"/>
  <c r="R81" i="11"/>
  <c r="E83" i="11"/>
  <c r="E84" i="11"/>
  <c r="E85" i="11"/>
  <c r="F87" i="11"/>
  <c r="F88" i="11"/>
  <c r="F89" i="11"/>
  <c r="H90" i="11"/>
  <c r="H91" i="11"/>
  <c r="H92" i="11"/>
  <c r="I94" i="11"/>
  <c r="I95" i="11"/>
  <c r="O96" i="11"/>
  <c r="O99" i="11"/>
  <c r="L101" i="11"/>
  <c r="K103" i="11"/>
  <c r="Q105" i="11"/>
  <c r="H108" i="11"/>
  <c r="N110" i="11"/>
  <c r="E113" i="11"/>
  <c r="K115" i="11"/>
  <c r="Q117" i="11"/>
  <c r="K144" i="11"/>
  <c r="Q165" i="11"/>
  <c r="L192" i="11"/>
  <c r="E45" i="11"/>
  <c r="E46" i="11"/>
  <c r="F48" i="11"/>
  <c r="F49" i="11"/>
  <c r="F50" i="11"/>
  <c r="H51" i="11"/>
  <c r="H52" i="11"/>
  <c r="H53" i="11"/>
  <c r="I55" i="11"/>
  <c r="I56" i="11"/>
  <c r="I57" i="11"/>
  <c r="K58" i="11"/>
  <c r="K59" i="11"/>
  <c r="K60" i="11"/>
  <c r="L62" i="11"/>
  <c r="L63" i="11"/>
  <c r="L64" i="11"/>
  <c r="N65" i="11"/>
  <c r="N66" i="11"/>
  <c r="N67" i="11"/>
  <c r="O69" i="11"/>
  <c r="O70" i="11"/>
  <c r="O71" i="11"/>
  <c r="Q72" i="11"/>
  <c r="Q73" i="11"/>
  <c r="Q74" i="11"/>
  <c r="R76" i="11"/>
  <c r="R77" i="11"/>
  <c r="R78" i="11"/>
  <c r="E80" i="11"/>
  <c r="E81" i="11"/>
  <c r="E82" i="11"/>
  <c r="F84" i="11"/>
  <c r="F85" i="11"/>
  <c r="F86" i="11"/>
  <c r="H87" i="11"/>
  <c r="H88" i="11"/>
  <c r="H89" i="11"/>
  <c r="I91" i="11"/>
  <c r="I92" i="11"/>
  <c r="I93" i="11"/>
  <c r="K94" i="11"/>
  <c r="L95" i="11"/>
  <c r="Q96" i="11"/>
  <c r="F98" i="11"/>
  <c r="Q99" i="11"/>
  <c r="N101" i="11"/>
  <c r="Q120" i="11"/>
  <c r="K124" i="11"/>
  <c r="E128" i="11"/>
  <c r="H132" i="11"/>
  <c r="O136" i="11"/>
  <c r="F147" i="11"/>
  <c r="O168" i="11"/>
  <c r="E259" i="11"/>
  <c r="R32" i="11"/>
  <c r="L33" i="11"/>
  <c r="F34" i="11"/>
  <c r="O34" i="11"/>
  <c r="I35" i="11"/>
  <c r="R35" i="11"/>
  <c r="L36" i="11"/>
  <c r="F37" i="11"/>
  <c r="O37" i="11"/>
  <c r="I38" i="11"/>
  <c r="R38" i="11"/>
  <c r="L39" i="11"/>
  <c r="F40" i="11"/>
  <c r="O40" i="11"/>
  <c r="I41" i="11"/>
  <c r="R41" i="11"/>
  <c r="L42" i="11"/>
  <c r="F43" i="11"/>
  <c r="O43" i="11"/>
  <c r="I44" i="11"/>
  <c r="F45" i="11"/>
  <c r="F46" i="11"/>
  <c r="F47" i="11"/>
  <c r="H48" i="11"/>
  <c r="H49" i="11"/>
  <c r="H50" i="11"/>
  <c r="I52" i="11"/>
  <c r="I53" i="11"/>
  <c r="I54" i="11"/>
  <c r="K55" i="11"/>
  <c r="K56" i="11"/>
  <c r="K57" i="11"/>
  <c r="L59" i="11"/>
  <c r="L60" i="11"/>
  <c r="L61" i="11"/>
  <c r="N62" i="11"/>
  <c r="N63" i="11"/>
  <c r="N64" i="11"/>
  <c r="O66" i="11"/>
  <c r="O67" i="11"/>
  <c r="O68" i="11"/>
  <c r="Q69" i="11"/>
  <c r="Q70" i="11"/>
  <c r="Q71" i="11"/>
  <c r="R73" i="11"/>
  <c r="R74" i="11"/>
  <c r="R75" i="11"/>
  <c r="E77" i="11"/>
  <c r="E78" i="11"/>
  <c r="E79" i="11"/>
  <c r="F81" i="11"/>
  <c r="F82" i="11"/>
  <c r="F83" i="11"/>
  <c r="H84" i="11"/>
  <c r="H85" i="11"/>
  <c r="H86" i="11"/>
  <c r="I88" i="11"/>
  <c r="I89" i="11"/>
  <c r="I90" i="11"/>
  <c r="K91" i="11"/>
  <c r="K92" i="11"/>
  <c r="K93" i="11"/>
  <c r="N95" i="11"/>
  <c r="H98" i="11"/>
  <c r="R103" i="11"/>
  <c r="I106" i="11"/>
  <c r="O108" i="11"/>
  <c r="F111" i="11"/>
  <c r="L113" i="11"/>
  <c r="R115" i="11"/>
  <c r="I118" i="11"/>
  <c r="Q136" i="11"/>
  <c r="Q147" i="11"/>
  <c r="K169" i="11"/>
  <c r="O199" i="11"/>
  <c r="N267" i="11"/>
  <c r="F120" i="11"/>
  <c r="O120" i="11"/>
  <c r="I121" i="11"/>
  <c r="R121" i="11"/>
  <c r="L122" i="11"/>
  <c r="F123" i="11"/>
  <c r="O123" i="11"/>
  <c r="I124" i="11"/>
  <c r="R124" i="11"/>
  <c r="L125" i="11"/>
  <c r="F126" i="11"/>
  <c r="O126" i="11"/>
  <c r="I127" i="11"/>
  <c r="R127" i="11"/>
  <c r="L128" i="11"/>
  <c r="H129" i="11"/>
  <c r="R129" i="11"/>
  <c r="N130" i="11"/>
  <c r="I131" i="11"/>
  <c r="F132" i="11"/>
  <c r="Q132" i="11"/>
  <c r="L133" i="11"/>
  <c r="H134" i="11"/>
  <c r="E135" i="11"/>
  <c r="Q135" i="11"/>
  <c r="K137" i="11"/>
  <c r="E140" i="11"/>
  <c r="I141" i="11"/>
  <c r="L143" i="11"/>
  <c r="K179" i="11"/>
  <c r="O190" i="11"/>
  <c r="R197" i="11"/>
  <c r="F205" i="11"/>
  <c r="I212" i="11"/>
  <c r="L219" i="11"/>
  <c r="O226" i="11"/>
  <c r="L237" i="11"/>
  <c r="K258" i="11"/>
  <c r="K131" i="11"/>
  <c r="F135" i="11"/>
  <c r="N136" i="11"/>
  <c r="L137" i="11"/>
  <c r="N143" i="11"/>
  <c r="L179" i="11"/>
  <c r="Q190" i="11"/>
  <c r="E198" i="11"/>
  <c r="H205" i="11"/>
  <c r="K212" i="11"/>
  <c r="N219" i="11"/>
  <c r="Q226" i="11"/>
  <c r="N237" i="11"/>
  <c r="R102" i="11"/>
  <c r="L103" i="11"/>
  <c r="F104" i="11"/>
  <c r="O104" i="11"/>
  <c r="I105" i="11"/>
  <c r="R105" i="11"/>
  <c r="L106" i="11"/>
  <c r="F107" i="11"/>
  <c r="O107" i="11"/>
  <c r="I108" i="11"/>
  <c r="R108" i="11"/>
  <c r="L109" i="11"/>
  <c r="F110" i="11"/>
  <c r="O110" i="11"/>
  <c r="I111" i="11"/>
  <c r="R111" i="11"/>
  <c r="L112" i="11"/>
  <c r="F113" i="11"/>
  <c r="O113" i="11"/>
  <c r="I114" i="11"/>
  <c r="R114" i="11"/>
  <c r="L115" i="11"/>
  <c r="F116" i="11"/>
  <c r="O116" i="11"/>
  <c r="I117" i="11"/>
  <c r="R117" i="11"/>
  <c r="L118" i="11"/>
  <c r="F119" i="11"/>
  <c r="O119" i="11"/>
  <c r="I120" i="11"/>
  <c r="R120" i="11"/>
  <c r="L121" i="11"/>
  <c r="F122" i="11"/>
  <c r="O122" i="11"/>
  <c r="I123" i="11"/>
  <c r="R123" i="11"/>
  <c r="L124" i="11"/>
  <c r="F125" i="11"/>
  <c r="O125" i="11"/>
  <c r="I126" i="11"/>
  <c r="R126" i="11"/>
  <c r="L127" i="11"/>
  <c r="F128" i="11"/>
  <c r="O128" i="11"/>
  <c r="K129" i="11"/>
  <c r="F130" i="11"/>
  <c r="R130" i="11"/>
  <c r="N131" i="11"/>
  <c r="I132" i="11"/>
  <c r="E133" i="11"/>
  <c r="O133" i="11"/>
  <c r="L134" i="11"/>
  <c r="E136" i="11"/>
  <c r="R136" i="11"/>
  <c r="R138" i="11"/>
  <c r="R141" i="11"/>
  <c r="L144" i="11"/>
  <c r="E148" i="11"/>
  <c r="N151" i="11"/>
  <c r="H155" i="11"/>
  <c r="Q158" i="11"/>
  <c r="K162" i="11"/>
  <c r="E166" i="11"/>
  <c r="N169" i="11"/>
  <c r="H173" i="11"/>
  <c r="Q176" i="11"/>
  <c r="N180" i="11"/>
  <c r="K185" i="11"/>
  <c r="N192" i="11"/>
  <c r="Q199" i="11"/>
  <c r="E207" i="11"/>
  <c r="H214" i="11"/>
  <c r="K221" i="11"/>
  <c r="N228" i="11"/>
  <c r="O240" i="11"/>
  <c r="R267" i="11"/>
  <c r="H130" i="11"/>
  <c r="Q133" i="11"/>
  <c r="I135" i="11"/>
  <c r="F136" i="11"/>
  <c r="O137" i="11"/>
  <c r="N140" i="11"/>
  <c r="F148" i="11"/>
  <c r="O151" i="11"/>
  <c r="I155" i="11"/>
  <c r="R158" i="11"/>
  <c r="L162" i="11"/>
  <c r="F166" i="11"/>
  <c r="O169" i="11"/>
  <c r="I173" i="11"/>
  <c r="R176" i="11"/>
  <c r="Q240" i="11"/>
  <c r="K99" i="11"/>
  <c r="E100" i="11"/>
  <c r="N100" i="11"/>
  <c r="H101" i="11"/>
  <c r="Q101" i="11"/>
  <c r="K102" i="11"/>
  <c r="E103" i="11"/>
  <c r="N103" i="11"/>
  <c r="H104" i="11"/>
  <c r="Q104" i="11"/>
  <c r="K105" i="11"/>
  <c r="E106" i="11"/>
  <c r="N106" i="11"/>
  <c r="H107" i="11"/>
  <c r="Q107" i="11"/>
  <c r="K108" i="11"/>
  <c r="E109" i="11"/>
  <c r="N109" i="11"/>
  <c r="H110" i="11"/>
  <c r="Q110" i="11"/>
  <c r="K111" i="11"/>
  <c r="E112" i="11"/>
  <c r="N112" i="11"/>
  <c r="H113" i="11"/>
  <c r="Q113" i="11"/>
  <c r="K114" i="11"/>
  <c r="E115" i="11"/>
  <c r="N115" i="11"/>
  <c r="H116" i="11"/>
  <c r="Q116" i="11"/>
  <c r="K117" i="11"/>
  <c r="E118" i="11"/>
  <c r="N118" i="11"/>
  <c r="H119" i="11"/>
  <c r="Q119" i="11"/>
  <c r="K120" i="11"/>
  <c r="E121" i="11"/>
  <c r="N121" i="11"/>
  <c r="H122" i="11"/>
  <c r="Q122" i="11"/>
  <c r="K123" i="11"/>
  <c r="E124" i="11"/>
  <c r="N124" i="11"/>
  <c r="H125" i="11"/>
  <c r="Q125" i="11"/>
  <c r="K126" i="11"/>
  <c r="E127" i="11"/>
  <c r="N127" i="11"/>
  <c r="H128" i="11"/>
  <c r="Q128" i="11"/>
  <c r="L129" i="11"/>
  <c r="I130" i="11"/>
  <c r="E131" i="11"/>
  <c r="O131" i="11"/>
  <c r="K132" i="11"/>
  <c r="F133" i="11"/>
  <c r="R133" i="11"/>
  <c r="N134" i="11"/>
  <c r="H136" i="11"/>
  <c r="E137" i="11"/>
  <c r="K142" i="11"/>
  <c r="K181" i="11"/>
  <c r="F187" i="11"/>
  <c r="I194" i="11"/>
  <c r="L201" i="11"/>
  <c r="O208" i="11"/>
  <c r="R215" i="11"/>
  <c r="F223" i="11"/>
  <c r="I231" i="11"/>
  <c r="K278" i="11"/>
  <c r="N129" i="11"/>
  <c r="H133" i="11"/>
  <c r="K135" i="11"/>
  <c r="I136" i="11"/>
  <c r="R137" i="11"/>
  <c r="K139" i="11"/>
  <c r="O140" i="11"/>
  <c r="N142" i="11"/>
  <c r="O181" i="11"/>
  <c r="H187" i="11"/>
  <c r="K194" i="11"/>
  <c r="N201" i="11"/>
  <c r="Q208" i="11"/>
  <c r="E216" i="11"/>
  <c r="H223" i="11"/>
  <c r="L231" i="11"/>
  <c r="N244" i="11"/>
  <c r="O278" i="11"/>
  <c r="L96" i="11"/>
  <c r="F97" i="11"/>
  <c r="O97" i="11"/>
  <c r="I98" i="11"/>
  <c r="R98" i="11"/>
  <c r="L99" i="11"/>
  <c r="F100" i="11"/>
  <c r="O100" i="11"/>
  <c r="I101" i="11"/>
  <c r="R101" i="11"/>
  <c r="L102" i="11"/>
  <c r="F103" i="11"/>
  <c r="O103" i="11"/>
  <c r="I104" i="11"/>
  <c r="R104" i="11"/>
  <c r="L105" i="11"/>
  <c r="F106" i="11"/>
  <c r="O106" i="11"/>
  <c r="I107" i="11"/>
  <c r="R107" i="11"/>
  <c r="L108" i="11"/>
  <c r="F109" i="11"/>
  <c r="O109" i="11"/>
  <c r="I110" i="11"/>
  <c r="R110" i="11"/>
  <c r="L111" i="11"/>
  <c r="F112" i="11"/>
  <c r="O112" i="11"/>
  <c r="I113" i="11"/>
  <c r="R113" i="11"/>
  <c r="L114" i="11"/>
  <c r="F115" i="11"/>
  <c r="O115" i="11"/>
  <c r="I116" i="11"/>
  <c r="R116" i="11"/>
  <c r="L117" i="11"/>
  <c r="F118" i="11"/>
  <c r="O118" i="11"/>
  <c r="I119" i="11"/>
  <c r="R119" i="11"/>
  <c r="L120" i="11"/>
  <c r="F121" i="11"/>
  <c r="O121" i="11"/>
  <c r="I122" i="11"/>
  <c r="R122" i="11"/>
  <c r="L123" i="11"/>
  <c r="F124" i="11"/>
  <c r="O124" i="11"/>
  <c r="I125" i="11"/>
  <c r="R125" i="11"/>
  <c r="L126" i="11"/>
  <c r="F127" i="11"/>
  <c r="O127" i="11"/>
  <c r="I128" i="11"/>
  <c r="R128" i="11"/>
  <c r="O129" i="11"/>
  <c r="K130" i="11"/>
  <c r="F131" i="11"/>
  <c r="Q131" i="11"/>
  <c r="L132" i="11"/>
  <c r="I133" i="11"/>
  <c r="E134" i="11"/>
  <c r="O134" i="11"/>
  <c r="L135" i="11"/>
  <c r="F137" i="11"/>
  <c r="O142" i="11"/>
  <c r="I145" i="11"/>
  <c r="R148" i="11"/>
  <c r="L152" i="11"/>
  <c r="F156" i="11"/>
  <c r="O159" i="11"/>
  <c r="I163" i="11"/>
  <c r="R166" i="11"/>
  <c r="L170" i="11"/>
  <c r="F174" i="11"/>
  <c r="O177" i="11"/>
  <c r="O244" i="11"/>
  <c r="E129" i="11"/>
  <c r="N132" i="11"/>
  <c r="N135" i="11"/>
  <c r="K136" i="11"/>
  <c r="H138" i="11"/>
  <c r="L139" i="11"/>
  <c r="E146" i="11"/>
  <c r="N149" i="11"/>
  <c r="H153" i="11"/>
  <c r="Q156" i="11"/>
  <c r="K160" i="11"/>
  <c r="E164" i="11"/>
  <c r="N167" i="11"/>
  <c r="H171" i="11"/>
  <c r="Q174" i="11"/>
  <c r="K178" i="11"/>
  <c r="R188" i="11"/>
  <c r="F196" i="11"/>
  <c r="I203" i="11"/>
  <c r="L210" i="11"/>
  <c r="O217" i="11"/>
  <c r="R224" i="11"/>
  <c r="K234" i="11"/>
  <c r="H251" i="11"/>
  <c r="F296" i="11"/>
  <c r="K95" i="11"/>
  <c r="E96" i="11"/>
  <c r="N96" i="11"/>
  <c r="H97" i="11"/>
  <c r="Q97" i="11"/>
  <c r="K98" i="11"/>
  <c r="E99" i="11"/>
  <c r="N99" i="11"/>
  <c r="H100" i="11"/>
  <c r="Q100" i="11"/>
  <c r="K101" i="11"/>
  <c r="E102" i="11"/>
  <c r="N102" i="11"/>
  <c r="H103" i="11"/>
  <c r="Q103" i="11"/>
  <c r="K104" i="11"/>
  <c r="E105" i="11"/>
  <c r="N105" i="11"/>
  <c r="H106" i="11"/>
  <c r="Q106" i="11"/>
  <c r="K107" i="11"/>
  <c r="E108" i="11"/>
  <c r="N108" i="11"/>
  <c r="H109" i="11"/>
  <c r="Q109" i="11"/>
  <c r="K110" i="11"/>
  <c r="E111" i="11"/>
  <c r="N111" i="11"/>
  <c r="H112" i="11"/>
  <c r="Q112" i="11"/>
  <c r="K113" i="11"/>
  <c r="E114" i="11"/>
  <c r="N114" i="11"/>
  <c r="H115" i="11"/>
  <c r="Q115" i="11"/>
  <c r="K116" i="11"/>
  <c r="E117" i="11"/>
  <c r="N117" i="11"/>
  <c r="H118" i="11"/>
  <c r="Q118" i="11"/>
  <c r="K119" i="11"/>
  <c r="E120" i="11"/>
  <c r="N120" i="11"/>
  <c r="H121" i="11"/>
  <c r="Q121" i="11"/>
  <c r="K122" i="11"/>
  <c r="E123" i="11"/>
  <c r="N123" i="11"/>
  <c r="H124" i="11"/>
  <c r="Q124" i="11"/>
  <c r="K125" i="11"/>
  <c r="E126" i="11"/>
  <c r="N126" i="11"/>
  <c r="H127" i="11"/>
  <c r="Q127" i="11"/>
  <c r="K128" i="11"/>
  <c r="F129" i="11"/>
  <c r="Q129" i="11"/>
  <c r="L130" i="11"/>
  <c r="H131" i="11"/>
  <c r="R131" i="11"/>
  <c r="O132" i="11"/>
  <c r="K133" i="11"/>
  <c r="F134" i="11"/>
  <c r="Q134" i="11"/>
  <c r="O135" i="11"/>
  <c r="H137" i="11"/>
  <c r="H141" i="11"/>
  <c r="H146" i="11"/>
  <c r="Q149" i="11"/>
  <c r="K153" i="11"/>
  <c r="E157" i="11"/>
  <c r="N160" i="11"/>
  <c r="H164" i="11"/>
  <c r="Q167" i="11"/>
  <c r="K171" i="11"/>
  <c r="E175" i="11"/>
  <c r="N178" i="11"/>
  <c r="N182" i="11"/>
  <c r="E189" i="11"/>
  <c r="H196" i="11"/>
  <c r="K203" i="11"/>
  <c r="N210" i="11"/>
  <c r="Q217" i="11"/>
  <c r="E225" i="11"/>
  <c r="E132" i="11"/>
  <c r="R134" i="11"/>
  <c r="L136" i="11"/>
  <c r="I137" i="11"/>
  <c r="I138" i="11"/>
  <c r="I146" i="11"/>
  <c r="R149" i="11"/>
  <c r="L153" i="11"/>
  <c r="F157" i="11"/>
  <c r="O160" i="11"/>
  <c r="I164" i="11"/>
  <c r="R167" i="11"/>
  <c r="L171" i="11"/>
  <c r="F175" i="11"/>
  <c r="O178" i="11"/>
  <c r="Q182" i="11"/>
  <c r="N234" i="11"/>
  <c r="Q251" i="11"/>
  <c r="R298" i="11"/>
  <c r="Q141" i="11"/>
  <c r="L142" i="11"/>
  <c r="K143" i="11"/>
  <c r="I144" i="11"/>
  <c r="H145" i="11"/>
  <c r="F146" i="11"/>
  <c r="E147" i="11"/>
  <c r="R147" i="11"/>
  <c r="Q148" i="11"/>
  <c r="O149" i="11"/>
  <c r="N150" i="11"/>
  <c r="L151" i="11"/>
  <c r="K152" i="11"/>
  <c r="I153" i="11"/>
  <c r="H154" i="11"/>
  <c r="F155" i="11"/>
  <c r="E156" i="11"/>
  <c r="R156" i="11"/>
  <c r="Q157" i="11"/>
  <c r="O158" i="11"/>
  <c r="N159" i="11"/>
  <c r="L160" i="11"/>
  <c r="K161" i="11"/>
  <c r="I162" i="11"/>
  <c r="H163" i="11"/>
  <c r="F164" i="11"/>
  <c r="E165" i="11"/>
  <c r="R165" i="11"/>
  <c r="Q166" i="11"/>
  <c r="O167" i="11"/>
  <c r="N168" i="11"/>
  <c r="L169" i="11"/>
  <c r="K170" i="11"/>
  <c r="I171" i="11"/>
  <c r="H172" i="11"/>
  <c r="F173" i="11"/>
  <c r="E174" i="11"/>
  <c r="R174" i="11"/>
  <c r="Q175" i="11"/>
  <c r="O176" i="11"/>
  <c r="N177" i="11"/>
  <c r="L178" i="11"/>
  <c r="N181" i="11"/>
  <c r="L182" i="11"/>
  <c r="N183" i="11"/>
  <c r="K231" i="11"/>
  <c r="L234" i="11"/>
  <c r="N240" i="11"/>
  <c r="H244" i="11"/>
  <c r="I251" i="11"/>
  <c r="L258" i="11"/>
  <c r="Q267" i="11"/>
  <c r="N278" i="11"/>
  <c r="H296" i="11"/>
  <c r="K145" i="11"/>
  <c r="H147" i="11"/>
  <c r="E149" i="11"/>
  <c r="Q150" i="11"/>
  <c r="N152" i="11"/>
  <c r="K154" i="11"/>
  <c r="H156" i="11"/>
  <c r="E158" i="11"/>
  <c r="Q159" i="11"/>
  <c r="N161" i="11"/>
  <c r="K163" i="11"/>
  <c r="H165" i="11"/>
  <c r="E167" i="11"/>
  <c r="Q168" i="11"/>
  <c r="N170" i="11"/>
  <c r="K172" i="11"/>
  <c r="H174" i="11"/>
  <c r="E176" i="11"/>
  <c r="Q177" i="11"/>
  <c r="Q179" i="11"/>
  <c r="O180" i="11"/>
  <c r="Q181" i="11"/>
  <c r="R182" i="11"/>
  <c r="F184" i="11"/>
  <c r="R185" i="11"/>
  <c r="O187" i="11"/>
  <c r="L189" i="11"/>
  <c r="I191" i="11"/>
  <c r="F193" i="11"/>
  <c r="R194" i="11"/>
  <c r="O196" i="11"/>
  <c r="L198" i="11"/>
  <c r="I200" i="11"/>
  <c r="F202" i="11"/>
  <c r="R203" i="11"/>
  <c r="O205" i="11"/>
  <c r="L207" i="11"/>
  <c r="I209" i="11"/>
  <c r="F211" i="11"/>
  <c r="R212" i="11"/>
  <c r="O214" i="11"/>
  <c r="L216" i="11"/>
  <c r="I218" i="11"/>
  <c r="F220" i="11"/>
  <c r="R221" i="11"/>
  <c r="O223" i="11"/>
  <c r="L225" i="11"/>
  <c r="I227" i="11"/>
  <c r="H229" i="11"/>
  <c r="I232" i="11"/>
  <c r="K235" i="11"/>
  <c r="L238" i="11"/>
  <c r="O241" i="11"/>
  <c r="K246" i="11"/>
  <c r="N253" i="11"/>
  <c r="Q260" i="11"/>
  <c r="H271" i="11"/>
  <c r="Q137" i="11"/>
  <c r="K138" i="11"/>
  <c r="E139" i="11"/>
  <c r="N139" i="11"/>
  <c r="H140" i="11"/>
  <c r="Q140" i="11"/>
  <c r="K141" i="11"/>
  <c r="E142" i="11"/>
  <c r="Q142" i="11"/>
  <c r="O143" i="11"/>
  <c r="N144" i="11"/>
  <c r="L145" i="11"/>
  <c r="K146" i="11"/>
  <c r="I147" i="11"/>
  <c r="H148" i="11"/>
  <c r="F149" i="11"/>
  <c r="E150" i="11"/>
  <c r="R150" i="11"/>
  <c r="Q151" i="11"/>
  <c r="O152" i="11"/>
  <c r="N153" i="11"/>
  <c r="L154" i="11"/>
  <c r="K155" i="11"/>
  <c r="I156" i="11"/>
  <c r="H157" i="11"/>
  <c r="F158" i="11"/>
  <c r="E159" i="11"/>
  <c r="R159" i="11"/>
  <c r="Q160" i="11"/>
  <c r="O161" i="11"/>
  <c r="N162" i="11"/>
  <c r="L163" i="11"/>
  <c r="K164" i="11"/>
  <c r="I165" i="11"/>
  <c r="H166" i="11"/>
  <c r="F167" i="11"/>
  <c r="E168" i="11"/>
  <c r="R168" i="11"/>
  <c r="Q169" i="11"/>
  <c r="O170" i="11"/>
  <c r="N171" i="11"/>
  <c r="L172" i="11"/>
  <c r="K173" i="11"/>
  <c r="I174" i="11"/>
  <c r="H175" i="11"/>
  <c r="F176" i="11"/>
  <c r="E177" i="11"/>
  <c r="R177" i="11"/>
  <c r="Q178" i="11"/>
  <c r="R179" i="11"/>
  <c r="Q180" i="11"/>
  <c r="I229" i="11"/>
  <c r="K232" i="11"/>
  <c r="L235" i="11"/>
  <c r="N238" i="11"/>
  <c r="L246" i="11"/>
  <c r="O253" i="11"/>
  <c r="R260" i="11"/>
  <c r="K271" i="11"/>
  <c r="N282" i="11"/>
  <c r="I308" i="11"/>
  <c r="Q143" i="11"/>
  <c r="N145" i="11"/>
  <c r="K147" i="11"/>
  <c r="H149" i="11"/>
  <c r="E151" i="11"/>
  <c r="Q152" i="11"/>
  <c r="N154" i="11"/>
  <c r="K156" i="11"/>
  <c r="H158" i="11"/>
  <c r="E160" i="11"/>
  <c r="Q161" i="11"/>
  <c r="N163" i="11"/>
  <c r="K165" i="11"/>
  <c r="H167" i="11"/>
  <c r="E169" i="11"/>
  <c r="Q170" i="11"/>
  <c r="N172" i="11"/>
  <c r="K174" i="11"/>
  <c r="H176" i="11"/>
  <c r="E178" i="11"/>
  <c r="E181" i="11"/>
  <c r="R181" i="11"/>
  <c r="E183" i="11"/>
  <c r="H184" i="11"/>
  <c r="E186" i="11"/>
  <c r="Q187" i="11"/>
  <c r="N189" i="11"/>
  <c r="K191" i="11"/>
  <c r="H193" i="11"/>
  <c r="E195" i="11"/>
  <c r="Q196" i="11"/>
  <c r="N198" i="11"/>
  <c r="K200" i="11"/>
  <c r="H202" i="11"/>
  <c r="E204" i="11"/>
  <c r="Q205" i="11"/>
  <c r="N207" i="11"/>
  <c r="K209" i="11"/>
  <c r="H211" i="11"/>
  <c r="E213" i="11"/>
  <c r="Q214" i="11"/>
  <c r="N216" i="11"/>
  <c r="K218" i="11"/>
  <c r="H220" i="11"/>
  <c r="E222" i="11"/>
  <c r="Q223" i="11"/>
  <c r="N225" i="11"/>
  <c r="K227" i="11"/>
  <c r="K229" i="11"/>
  <c r="L232" i="11"/>
  <c r="N235" i="11"/>
  <c r="O238" i="11"/>
  <c r="Q241" i="11"/>
  <c r="L271" i="11"/>
  <c r="R282" i="11"/>
  <c r="K308" i="11"/>
  <c r="L138" i="11"/>
  <c r="F139" i="11"/>
  <c r="O139" i="11"/>
  <c r="I140" i="11"/>
  <c r="R140" i="11"/>
  <c r="L141" i="11"/>
  <c r="F142" i="11"/>
  <c r="R142" i="11"/>
  <c r="R143" i="11"/>
  <c r="O144" i="11"/>
  <c r="O145" i="11"/>
  <c r="L146" i="11"/>
  <c r="L147" i="11"/>
  <c r="I148" i="11"/>
  <c r="I149" i="11"/>
  <c r="F150" i="11"/>
  <c r="F151" i="11"/>
  <c r="R151" i="11"/>
  <c r="R152" i="11"/>
  <c r="O153" i="11"/>
  <c r="O154" i="11"/>
  <c r="L155" i="11"/>
  <c r="L156" i="11"/>
  <c r="I157" i="11"/>
  <c r="I158" i="11"/>
  <c r="F159" i="11"/>
  <c r="F160" i="11"/>
  <c r="R160" i="11"/>
  <c r="R161" i="11"/>
  <c r="O162" i="11"/>
  <c r="O163" i="11"/>
  <c r="L164" i="11"/>
  <c r="L165" i="11"/>
  <c r="I166" i="11"/>
  <c r="I167" i="11"/>
  <c r="F168" i="11"/>
  <c r="F169" i="11"/>
  <c r="R169" i="11"/>
  <c r="R170" i="11"/>
  <c r="O171" i="11"/>
  <c r="O172" i="11"/>
  <c r="L173" i="11"/>
  <c r="L174" i="11"/>
  <c r="I175" i="11"/>
  <c r="I176" i="11"/>
  <c r="F177" i="11"/>
  <c r="F178" i="11"/>
  <c r="R178" i="11"/>
  <c r="E180" i="11"/>
  <c r="F181" i="11"/>
  <c r="E182" i="11"/>
  <c r="L229" i="11"/>
  <c r="N232" i="11"/>
  <c r="O235" i="11"/>
  <c r="R241" i="11"/>
  <c r="E247" i="11"/>
  <c r="H254" i="11"/>
  <c r="K261" i="11"/>
  <c r="H311" i="11"/>
  <c r="E143" i="11"/>
  <c r="Q144" i="11"/>
  <c r="N146" i="11"/>
  <c r="K148" i="11"/>
  <c r="H150" i="11"/>
  <c r="E152" i="11"/>
  <c r="Q153" i="11"/>
  <c r="N155" i="11"/>
  <c r="K157" i="11"/>
  <c r="H159" i="11"/>
  <c r="E161" i="11"/>
  <c r="Q162" i="11"/>
  <c r="N164" i="11"/>
  <c r="K166" i="11"/>
  <c r="H168" i="11"/>
  <c r="E170" i="11"/>
  <c r="Q171" i="11"/>
  <c r="N173" i="11"/>
  <c r="K175" i="11"/>
  <c r="H177" i="11"/>
  <c r="E179" i="11"/>
  <c r="H182" i="11"/>
  <c r="F183" i="11"/>
  <c r="O184" i="11"/>
  <c r="L186" i="11"/>
  <c r="I188" i="11"/>
  <c r="F190" i="11"/>
  <c r="R191" i="11"/>
  <c r="O193" i="11"/>
  <c r="L195" i="11"/>
  <c r="I197" i="11"/>
  <c r="F199" i="11"/>
  <c r="R200" i="11"/>
  <c r="O202" i="11"/>
  <c r="L204" i="11"/>
  <c r="I206" i="11"/>
  <c r="F208" i="11"/>
  <c r="R209" i="11"/>
  <c r="O211" i="11"/>
  <c r="L213" i="11"/>
  <c r="I215" i="11"/>
  <c r="F217" i="11"/>
  <c r="R218" i="11"/>
  <c r="O220" i="11"/>
  <c r="L222" i="11"/>
  <c r="I224" i="11"/>
  <c r="F226" i="11"/>
  <c r="R227" i="11"/>
  <c r="I230" i="11"/>
  <c r="K236" i="11"/>
  <c r="L239" i="11"/>
  <c r="R242" i="11"/>
  <c r="Q248" i="11"/>
  <c r="E256" i="11"/>
  <c r="E264" i="11"/>
  <c r="Q274" i="11"/>
  <c r="R288" i="11"/>
  <c r="N323" i="11"/>
  <c r="E138" i="11"/>
  <c r="N138" i="11"/>
  <c r="H139" i="11"/>
  <c r="Q139" i="11"/>
  <c r="K140" i="11"/>
  <c r="E141" i="11"/>
  <c r="N141" i="11"/>
  <c r="H142" i="11"/>
  <c r="F143" i="11"/>
  <c r="E144" i="11"/>
  <c r="R144" i="11"/>
  <c r="Q145" i="11"/>
  <c r="O146" i="11"/>
  <c r="N147" i="11"/>
  <c r="L148" i="11"/>
  <c r="K149" i="11"/>
  <c r="I150" i="11"/>
  <c r="H151" i="11"/>
  <c r="F152" i="11"/>
  <c r="E153" i="11"/>
  <c r="R153" i="11"/>
  <c r="Q154" i="11"/>
  <c r="O155" i="11"/>
  <c r="N156" i="11"/>
  <c r="L157" i="11"/>
  <c r="K158" i="11"/>
  <c r="I159" i="11"/>
  <c r="H160" i="11"/>
  <c r="F161" i="11"/>
  <c r="E162" i="11"/>
  <c r="R162" i="11"/>
  <c r="Q163" i="11"/>
  <c r="O164" i="11"/>
  <c r="N165" i="11"/>
  <c r="L166" i="11"/>
  <c r="K167" i="11"/>
  <c r="I168" i="11"/>
  <c r="H169" i="11"/>
  <c r="F170" i="11"/>
  <c r="E171" i="11"/>
  <c r="R171" i="11"/>
  <c r="Q172" i="11"/>
  <c r="O173" i="11"/>
  <c r="N174" i="11"/>
  <c r="L175" i="11"/>
  <c r="K176" i="11"/>
  <c r="I177" i="11"/>
  <c r="H178" i="11"/>
  <c r="H179" i="11"/>
  <c r="F180" i="11"/>
  <c r="H181" i="11"/>
  <c r="I182" i="11"/>
  <c r="H183" i="11"/>
  <c r="K233" i="11"/>
  <c r="L236" i="11"/>
  <c r="N239" i="11"/>
  <c r="R248" i="11"/>
  <c r="F256" i="11"/>
  <c r="H264" i="11"/>
  <c r="E275" i="11"/>
  <c r="E289" i="11"/>
  <c r="H143" i="11"/>
  <c r="E145" i="11"/>
  <c r="Q146" i="11"/>
  <c r="N148" i="11"/>
  <c r="K150" i="11"/>
  <c r="H152" i="11"/>
  <c r="E154" i="11"/>
  <c r="Q155" i="11"/>
  <c r="N157" i="11"/>
  <c r="K159" i="11"/>
  <c r="H161" i="11"/>
  <c r="E163" i="11"/>
  <c r="Q164" i="11"/>
  <c r="N166" i="11"/>
  <c r="K168" i="11"/>
  <c r="H170" i="11"/>
  <c r="E172" i="11"/>
  <c r="Q173" i="11"/>
  <c r="N175" i="11"/>
  <c r="K177" i="11"/>
  <c r="I179" i="11"/>
  <c r="H180" i="11"/>
  <c r="K183" i="11"/>
  <c r="Q184" i="11"/>
  <c r="N186" i="11"/>
  <c r="K188" i="11"/>
  <c r="H190" i="11"/>
  <c r="E192" i="11"/>
  <c r="Q193" i="11"/>
  <c r="N195" i="11"/>
  <c r="K197" i="11"/>
  <c r="H199" i="11"/>
  <c r="E201" i="11"/>
  <c r="Q202" i="11"/>
  <c r="N204" i="11"/>
  <c r="K206" i="11"/>
  <c r="H208" i="11"/>
  <c r="E210" i="11"/>
  <c r="Q211" i="11"/>
  <c r="N213" i="11"/>
  <c r="K215" i="11"/>
  <c r="H217" i="11"/>
  <c r="E219" i="11"/>
  <c r="Q220" i="11"/>
  <c r="N222" i="11"/>
  <c r="K224" i="11"/>
  <c r="H226" i="11"/>
  <c r="E228" i="11"/>
  <c r="K230" i="11"/>
  <c r="L233" i="11"/>
  <c r="N236" i="11"/>
  <c r="O239" i="11"/>
  <c r="E243" i="11"/>
  <c r="I264" i="11"/>
  <c r="F275" i="11"/>
  <c r="H324" i="11"/>
  <c r="F138" i="11"/>
  <c r="O138" i="11"/>
  <c r="I139" i="11"/>
  <c r="R139" i="11"/>
  <c r="L140" i="11"/>
  <c r="F141" i="11"/>
  <c r="O141" i="11"/>
  <c r="I142" i="11"/>
  <c r="I143" i="11"/>
  <c r="F144" i="11"/>
  <c r="F145" i="11"/>
  <c r="R145" i="11"/>
  <c r="R146" i="11"/>
  <c r="O147" i="11"/>
  <c r="O148" i="11"/>
  <c r="L149" i="11"/>
  <c r="L150" i="11"/>
  <c r="I151" i="11"/>
  <c r="I152" i="11"/>
  <c r="F153" i="11"/>
  <c r="F154" i="11"/>
  <c r="R154" i="11"/>
  <c r="R155" i="11"/>
  <c r="O156" i="11"/>
  <c r="O157" i="11"/>
  <c r="L158" i="11"/>
  <c r="L159" i="11"/>
  <c r="I160" i="11"/>
  <c r="I161" i="11"/>
  <c r="F162" i="11"/>
  <c r="F163" i="11"/>
  <c r="R163" i="11"/>
  <c r="R164" i="11"/>
  <c r="O165" i="11"/>
  <c r="O166" i="11"/>
  <c r="L167" i="11"/>
  <c r="L168" i="11"/>
  <c r="I169" i="11"/>
  <c r="I170" i="11"/>
  <c r="F171" i="11"/>
  <c r="F172" i="11"/>
  <c r="R172" i="11"/>
  <c r="R173" i="11"/>
  <c r="O174" i="11"/>
  <c r="O175" i="11"/>
  <c r="L176" i="11"/>
  <c r="L177" i="11"/>
  <c r="I178" i="11"/>
  <c r="K180" i="11"/>
  <c r="I181" i="11"/>
  <c r="K182" i="11"/>
  <c r="L183" i="11"/>
  <c r="L230" i="11"/>
  <c r="N233" i="11"/>
  <c r="O236" i="11"/>
  <c r="Q239" i="11"/>
  <c r="F243" i="11"/>
  <c r="K249" i="11"/>
  <c r="N256" i="11"/>
  <c r="O290" i="11"/>
  <c r="H333" i="11"/>
  <c r="O183" i="11"/>
  <c r="I184" i="11"/>
  <c r="R184" i="11"/>
  <c r="L185" i="11"/>
  <c r="F186" i="11"/>
  <c r="O186" i="11"/>
  <c r="I187" i="11"/>
  <c r="R187" i="11"/>
  <c r="L188" i="11"/>
  <c r="F189" i="11"/>
  <c r="O189" i="11"/>
  <c r="I190" i="11"/>
  <c r="R190" i="11"/>
  <c r="L191" i="11"/>
  <c r="F192" i="11"/>
  <c r="O192" i="11"/>
  <c r="I193" i="11"/>
  <c r="R193" i="11"/>
  <c r="L194" i="11"/>
  <c r="F195" i="11"/>
  <c r="O195" i="11"/>
  <c r="I196" i="11"/>
  <c r="R196" i="11"/>
  <c r="L197" i="11"/>
  <c r="F198" i="11"/>
  <c r="O198" i="11"/>
  <c r="I199" i="11"/>
  <c r="R199" i="11"/>
  <c r="L200" i="11"/>
  <c r="F201" i="11"/>
  <c r="O201" i="11"/>
  <c r="I202" i="11"/>
  <c r="R202" i="11"/>
  <c r="L203" i="11"/>
  <c r="F204" i="11"/>
  <c r="O204" i="11"/>
  <c r="I205" i="11"/>
  <c r="R205" i="11"/>
  <c r="L206" i="11"/>
  <c r="F207" i="11"/>
  <c r="O207" i="11"/>
  <c r="I208" i="11"/>
  <c r="R208" i="11"/>
  <c r="L209" i="11"/>
  <c r="F210" i="11"/>
  <c r="O210" i="11"/>
  <c r="I211" i="11"/>
  <c r="R211" i="11"/>
  <c r="L212" i="11"/>
  <c r="F213" i="11"/>
  <c r="O213" i="11"/>
  <c r="I214" i="11"/>
  <c r="R214" i="11"/>
  <c r="L215" i="11"/>
  <c r="F216" i="11"/>
  <c r="O216" i="11"/>
  <c r="I217" i="11"/>
  <c r="R217" i="11"/>
  <c r="L218" i="11"/>
  <c r="F219" i="11"/>
  <c r="O219" i="11"/>
  <c r="I220" i="11"/>
  <c r="R220" i="11"/>
  <c r="L221" i="11"/>
  <c r="F222" i="11"/>
  <c r="O222" i="11"/>
  <c r="I223" i="11"/>
  <c r="R223" i="11"/>
  <c r="L224" i="11"/>
  <c r="F225" i="11"/>
  <c r="O225" i="11"/>
  <c r="I226" i="11"/>
  <c r="R226" i="11"/>
  <c r="L227" i="11"/>
  <c r="F228" i="11"/>
  <c r="O228" i="11"/>
  <c r="N229" i="11"/>
  <c r="N230" i="11"/>
  <c r="N231" i="11"/>
  <c r="O232" i="11"/>
  <c r="O233" i="11"/>
  <c r="O234" i="11"/>
  <c r="Q236" i="11"/>
  <c r="Q237" i="11"/>
  <c r="Q238" i="11"/>
  <c r="R239" i="11"/>
  <c r="R240" i="11"/>
  <c r="F242" i="11"/>
  <c r="I243" i="11"/>
  <c r="F247" i="11"/>
  <c r="L249" i="11"/>
  <c r="R251" i="11"/>
  <c r="I254" i="11"/>
  <c r="O256" i="11"/>
  <c r="F259" i="11"/>
  <c r="L261" i="11"/>
  <c r="Q283" i="11"/>
  <c r="Q290" i="11"/>
  <c r="F299" i="11"/>
  <c r="K311" i="11"/>
  <c r="L333" i="11"/>
  <c r="Q228" i="11"/>
  <c r="O229" i="11"/>
  <c r="O230" i="11"/>
  <c r="O231" i="11"/>
  <c r="Q233" i="11"/>
  <c r="Q234" i="11"/>
  <c r="Q235" i="11"/>
  <c r="R236" i="11"/>
  <c r="R237" i="11"/>
  <c r="R238" i="11"/>
  <c r="E241" i="11"/>
  <c r="H242" i="11"/>
  <c r="K243" i="11"/>
  <c r="Q244" i="11"/>
  <c r="F265" i="11"/>
  <c r="O268" i="11"/>
  <c r="I272" i="11"/>
  <c r="R275" i="11"/>
  <c r="L279" i="11"/>
  <c r="F284" i="11"/>
  <c r="L311" i="11"/>
  <c r="H334" i="11"/>
  <c r="K184" i="11"/>
  <c r="E185" i="11"/>
  <c r="N185" i="11"/>
  <c r="H186" i="11"/>
  <c r="Q186" i="11"/>
  <c r="K187" i="11"/>
  <c r="E188" i="11"/>
  <c r="N188" i="11"/>
  <c r="H189" i="11"/>
  <c r="Q189" i="11"/>
  <c r="K190" i="11"/>
  <c r="E191" i="11"/>
  <c r="N191" i="11"/>
  <c r="H192" i="11"/>
  <c r="Q192" i="11"/>
  <c r="K193" i="11"/>
  <c r="E194" i="11"/>
  <c r="N194" i="11"/>
  <c r="H195" i="11"/>
  <c r="Q195" i="11"/>
  <c r="K196" i="11"/>
  <c r="E197" i="11"/>
  <c r="N197" i="11"/>
  <c r="H198" i="11"/>
  <c r="Q198" i="11"/>
  <c r="K199" i="11"/>
  <c r="E200" i="11"/>
  <c r="N200" i="11"/>
  <c r="H201" i="11"/>
  <c r="Q201" i="11"/>
  <c r="K202" i="11"/>
  <c r="E203" i="11"/>
  <c r="N203" i="11"/>
  <c r="H204" i="11"/>
  <c r="Q204" i="11"/>
  <c r="K205" i="11"/>
  <c r="E206" i="11"/>
  <c r="N206" i="11"/>
  <c r="H207" i="11"/>
  <c r="Q207" i="11"/>
  <c r="K208" i="11"/>
  <c r="E209" i="11"/>
  <c r="N209" i="11"/>
  <c r="H210" i="11"/>
  <c r="Q210" i="11"/>
  <c r="K211" i="11"/>
  <c r="E212" i="11"/>
  <c r="N212" i="11"/>
  <c r="H213" i="11"/>
  <c r="Q213" i="11"/>
  <c r="K214" i="11"/>
  <c r="E215" i="11"/>
  <c r="N215" i="11"/>
  <c r="H216" i="11"/>
  <c r="Q216" i="11"/>
  <c r="K217" i="11"/>
  <c r="E218" i="11"/>
  <c r="N218" i="11"/>
  <c r="H219" i="11"/>
  <c r="Q219" i="11"/>
  <c r="K220" i="11"/>
  <c r="E221" i="11"/>
  <c r="N221" i="11"/>
  <c r="H222" i="11"/>
  <c r="Q222" i="11"/>
  <c r="K223" i="11"/>
  <c r="E224" i="11"/>
  <c r="N224" i="11"/>
  <c r="H225" i="11"/>
  <c r="Q225" i="11"/>
  <c r="K226" i="11"/>
  <c r="E227" i="11"/>
  <c r="N227" i="11"/>
  <c r="H228" i="11"/>
  <c r="Q230" i="11"/>
  <c r="Q231" i="11"/>
  <c r="Q232" i="11"/>
  <c r="R233" i="11"/>
  <c r="R234" i="11"/>
  <c r="R235" i="11"/>
  <c r="E238" i="11"/>
  <c r="E239" i="11"/>
  <c r="E240" i="11"/>
  <c r="F241" i="11"/>
  <c r="I242" i="11"/>
  <c r="L243" i="11"/>
  <c r="H245" i="11"/>
  <c r="N247" i="11"/>
  <c r="E250" i="11"/>
  <c r="K252" i="11"/>
  <c r="Q254" i="11"/>
  <c r="H257" i="11"/>
  <c r="N259" i="11"/>
  <c r="H262" i="11"/>
  <c r="Q265" i="11"/>
  <c r="K269" i="11"/>
  <c r="E273" i="11"/>
  <c r="N276" i="11"/>
  <c r="H280" i="11"/>
  <c r="I285" i="11"/>
  <c r="L292" i="11"/>
  <c r="E302" i="11"/>
  <c r="I314" i="11"/>
  <c r="H346" i="11"/>
  <c r="R228" i="11"/>
  <c r="Q229" i="11"/>
  <c r="R230" i="11"/>
  <c r="R231" i="11"/>
  <c r="R232" i="11"/>
  <c r="E235" i="11"/>
  <c r="E236" i="11"/>
  <c r="E237" i="11"/>
  <c r="F238" i="11"/>
  <c r="F239" i="11"/>
  <c r="F240" i="11"/>
  <c r="I245" i="11"/>
  <c r="O247" i="11"/>
  <c r="F250" i="11"/>
  <c r="L252" i="11"/>
  <c r="R254" i="11"/>
  <c r="I257" i="11"/>
  <c r="O259" i="11"/>
  <c r="K262" i="11"/>
  <c r="E266" i="11"/>
  <c r="N269" i="11"/>
  <c r="H273" i="11"/>
  <c r="Q276" i="11"/>
  <c r="L280" i="11"/>
  <c r="K285" i="11"/>
  <c r="N292" i="11"/>
  <c r="L314" i="11"/>
  <c r="F179" i="11"/>
  <c r="O179" i="11"/>
  <c r="I180" i="11"/>
  <c r="R180" i="11"/>
  <c r="L181" i="11"/>
  <c r="F182" i="11"/>
  <c r="O182" i="11"/>
  <c r="I183" i="11"/>
  <c r="R183" i="11"/>
  <c r="L184" i="11"/>
  <c r="F185" i="11"/>
  <c r="O185" i="11"/>
  <c r="I186" i="11"/>
  <c r="R186" i="11"/>
  <c r="L187" i="11"/>
  <c r="F188" i="11"/>
  <c r="O188" i="11"/>
  <c r="I189" i="11"/>
  <c r="R189" i="11"/>
  <c r="L190" i="11"/>
  <c r="F191" i="11"/>
  <c r="O191" i="11"/>
  <c r="I192" i="11"/>
  <c r="R192" i="11"/>
  <c r="L193" i="11"/>
  <c r="F194" i="11"/>
  <c r="O194" i="11"/>
  <c r="I195" i="11"/>
  <c r="R195" i="11"/>
  <c r="L196" i="11"/>
  <c r="F197" i="11"/>
  <c r="O197" i="11"/>
  <c r="I198" i="11"/>
  <c r="R198" i="11"/>
  <c r="L199" i="11"/>
  <c r="F200" i="11"/>
  <c r="O200" i="11"/>
  <c r="I201" i="11"/>
  <c r="R201" i="11"/>
  <c r="L202" i="11"/>
  <c r="F203" i="11"/>
  <c r="O203" i="11"/>
  <c r="I204" i="11"/>
  <c r="R204" i="11"/>
  <c r="L205" i="11"/>
  <c r="F206" i="11"/>
  <c r="O206" i="11"/>
  <c r="I207" i="11"/>
  <c r="R207" i="11"/>
  <c r="L208" i="11"/>
  <c r="F209" i="11"/>
  <c r="O209" i="11"/>
  <c r="I210" i="11"/>
  <c r="R210" i="11"/>
  <c r="L211" i="11"/>
  <c r="F212" i="11"/>
  <c r="O212" i="11"/>
  <c r="I213" i="11"/>
  <c r="R213" i="11"/>
  <c r="L214" i="11"/>
  <c r="F215" i="11"/>
  <c r="O215" i="11"/>
  <c r="I216" i="11"/>
  <c r="R216" i="11"/>
  <c r="L217" i="11"/>
  <c r="F218" i="11"/>
  <c r="O218" i="11"/>
  <c r="I219" i="11"/>
  <c r="R219" i="11"/>
  <c r="L220" i="11"/>
  <c r="F221" i="11"/>
  <c r="O221" i="11"/>
  <c r="I222" i="11"/>
  <c r="R222" i="11"/>
  <c r="L223" i="11"/>
  <c r="F224" i="11"/>
  <c r="O224" i="11"/>
  <c r="I225" i="11"/>
  <c r="R225" i="11"/>
  <c r="L226" i="11"/>
  <c r="F227" i="11"/>
  <c r="O227" i="11"/>
  <c r="I228" i="11"/>
  <c r="R229" i="11"/>
  <c r="E232" i="11"/>
  <c r="E233" i="11"/>
  <c r="E234" i="11"/>
  <c r="F235" i="11"/>
  <c r="F236" i="11"/>
  <c r="F237" i="11"/>
  <c r="H239" i="11"/>
  <c r="H240" i="11"/>
  <c r="H241" i="11"/>
  <c r="K242" i="11"/>
  <c r="N243" i="11"/>
  <c r="L262" i="11"/>
  <c r="F266" i="11"/>
  <c r="O269" i="11"/>
  <c r="I273" i="11"/>
  <c r="R276" i="11"/>
  <c r="H302" i="11"/>
  <c r="N314" i="11"/>
  <c r="K347" i="11"/>
  <c r="E229" i="11"/>
  <c r="E230" i="11"/>
  <c r="E231" i="11"/>
  <c r="F232" i="11"/>
  <c r="F233" i="11"/>
  <c r="F234" i="11"/>
  <c r="H236" i="11"/>
  <c r="H237" i="11"/>
  <c r="H238" i="11"/>
  <c r="I239" i="11"/>
  <c r="I240" i="11"/>
  <c r="I241" i="11"/>
  <c r="L242" i="11"/>
  <c r="R243" i="11"/>
  <c r="Q245" i="11"/>
  <c r="H248" i="11"/>
  <c r="N250" i="11"/>
  <c r="E253" i="11"/>
  <c r="K255" i="11"/>
  <c r="Q257" i="11"/>
  <c r="H260" i="11"/>
  <c r="F287" i="11"/>
  <c r="I294" i="11"/>
  <c r="F305" i="11"/>
  <c r="Q317" i="11"/>
  <c r="H367" i="11"/>
  <c r="E184" i="11"/>
  <c r="N184" i="11"/>
  <c r="H185" i="11"/>
  <c r="Q185" i="11"/>
  <c r="K186" i="11"/>
  <c r="E187" i="11"/>
  <c r="N187" i="11"/>
  <c r="H188" i="11"/>
  <c r="Q188" i="11"/>
  <c r="K189" i="11"/>
  <c r="E190" i="11"/>
  <c r="N190" i="11"/>
  <c r="H191" i="11"/>
  <c r="Q191" i="11"/>
  <c r="K192" i="11"/>
  <c r="E193" i="11"/>
  <c r="N193" i="11"/>
  <c r="H194" i="11"/>
  <c r="Q194" i="11"/>
  <c r="K195" i="11"/>
  <c r="E196" i="11"/>
  <c r="N196" i="11"/>
  <c r="H197" i="11"/>
  <c r="Q197" i="11"/>
  <c r="K198" i="11"/>
  <c r="E199" i="11"/>
  <c r="N199" i="11"/>
  <c r="H200" i="11"/>
  <c r="Q200" i="11"/>
  <c r="K201" i="11"/>
  <c r="E202" i="11"/>
  <c r="N202" i="11"/>
  <c r="H203" i="11"/>
  <c r="Q203" i="11"/>
  <c r="K204" i="11"/>
  <c r="E205" i="11"/>
  <c r="N205" i="11"/>
  <c r="H206" i="11"/>
  <c r="Q206" i="11"/>
  <c r="K207" i="11"/>
  <c r="E208" i="11"/>
  <c r="N208" i="11"/>
  <c r="H209" i="11"/>
  <c r="Q209" i="11"/>
  <c r="K210" i="11"/>
  <c r="E211" i="11"/>
  <c r="N211" i="11"/>
  <c r="H212" i="11"/>
  <c r="Q212" i="11"/>
  <c r="K213" i="11"/>
  <c r="E214" i="11"/>
  <c r="N214" i="11"/>
  <c r="H215" i="11"/>
  <c r="Q215" i="11"/>
  <c r="K216" i="11"/>
  <c r="E217" i="11"/>
  <c r="N217" i="11"/>
  <c r="H218" i="11"/>
  <c r="Q218" i="11"/>
  <c r="K219" i="11"/>
  <c r="E220" i="11"/>
  <c r="N220" i="11"/>
  <c r="H221" i="11"/>
  <c r="Q221" i="11"/>
  <c r="K222" i="11"/>
  <c r="E223" i="11"/>
  <c r="N223" i="11"/>
  <c r="H224" i="11"/>
  <c r="Q224" i="11"/>
  <c r="K225" i="11"/>
  <c r="E226" i="11"/>
  <c r="N226" i="11"/>
  <c r="H227" i="11"/>
  <c r="Q227" i="11"/>
  <c r="K228" i="11"/>
  <c r="F229" i="11"/>
  <c r="F230" i="11"/>
  <c r="F231" i="11"/>
  <c r="H233" i="11"/>
  <c r="H234" i="11"/>
  <c r="H235" i="11"/>
  <c r="I236" i="11"/>
  <c r="I237" i="11"/>
  <c r="I238" i="11"/>
  <c r="K240" i="11"/>
  <c r="L241" i="11"/>
  <c r="O242" i="11"/>
  <c r="E244" i="11"/>
  <c r="R245" i="11"/>
  <c r="I248" i="11"/>
  <c r="O250" i="11"/>
  <c r="F253" i="11"/>
  <c r="L255" i="11"/>
  <c r="R257" i="11"/>
  <c r="I260" i="11"/>
  <c r="K281" i="11"/>
  <c r="H287" i="11"/>
  <c r="K294" i="11"/>
  <c r="H305" i="11"/>
  <c r="I318" i="11"/>
  <c r="L367" i="11"/>
  <c r="H230" i="11"/>
  <c r="H231" i="11"/>
  <c r="H232" i="11"/>
  <c r="I233" i="11"/>
  <c r="I234" i="11"/>
  <c r="I235" i="11"/>
  <c r="K237" i="11"/>
  <c r="K238" i="11"/>
  <c r="K239" i="11"/>
  <c r="L240" i="11"/>
  <c r="N241" i="11"/>
  <c r="Q242" i="11"/>
  <c r="F244" i="11"/>
  <c r="I263" i="11"/>
  <c r="R266" i="11"/>
  <c r="L270" i="11"/>
  <c r="F274" i="11"/>
  <c r="O277" i="11"/>
  <c r="O281" i="11"/>
  <c r="I305" i="11"/>
  <c r="Q370" i="11"/>
  <c r="I262" i="11"/>
  <c r="H263" i="11"/>
  <c r="F264" i="11"/>
  <c r="E265" i="11"/>
  <c r="R265" i="11"/>
  <c r="Q266" i="11"/>
  <c r="O267" i="11"/>
  <c r="N268" i="11"/>
  <c r="L269" i="11"/>
  <c r="K270" i="11"/>
  <c r="I271" i="11"/>
  <c r="H272" i="11"/>
  <c r="F273" i="11"/>
  <c r="E274" i="11"/>
  <c r="R274" i="11"/>
  <c r="Q275" i="11"/>
  <c r="O276" i="11"/>
  <c r="N277" i="11"/>
  <c r="L278" i="11"/>
  <c r="K279" i="11"/>
  <c r="I280" i="11"/>
  <c r="I281" i="11"/>
  <c r="L282" i="11"/>
  <c r="O283" i="11"/>
  <c r="E299" i="11"/>
  <c r="F302" i="11"/>
  <c r="H308" i="11"/>
  <c r="I311" i="11"/>
  <c r="K314" i="11"/>
  <c r="H318" i="11"/>
  <c r="O323" i="11"/>
  <c r="K333" i="11"/>
  <c r="I346" i="11"/>
  <c r="K367" i="11"/>
  <c r="K245" i="11"/>
  <c r="E246" i="11"/>
  <c r="N246" i="11"/>
  <c r="H247" i="11"/>
  <c r="Q247" i="11"/>
  <c r="K248" i="11"/>
  <c r="E249" i="11"/>
  <c r="N249" i="11"/>
  <c r="H250" i="11"/>
  <c r="Q250" i="11"/>
  <c r="K251" i="11"/>
  <c r="E252" i="11"/>
  <c r="N252" i="11"/>
  <c r="H253" i="11"/>
  <c r="Q253" i="11"/>
  <c r="K254" i="11"/>
  <c r="E255" i="11"/>
  <c r="N255" i="11"/>
  <c r="H256" i="11"/>
  <c r="Q256" i="11"/>
  <c r="K257" i="11"/>
  <c r="E258" i="11"/>
  <c r="N258" i="11"/>
  <c r="H259" i="11"/>
  <c r="Q259" i="11"/>
  <c r="K260" i="11"/>
  <c r="E261" i="11"/>
  <c r="N261" i="11"/>
  <c r="K263" i="11"/>
  <c r="H265" i="11"/>
  <c r="E267" i="11"/>
  <c r="Q268" i="11"/>
  <c r="N270" i="11"/>
  <c r="K272" i="11"/>
  <c r="H274" i="11"/>
  <c r="E276" i="11"/>
  <c r="Q277" i="11"/>
  <c r="N279" i="11"/>
  <c r="N280" i="11"/>
  <c r="R285" i="11"/>
  <c r="O287" i="11"/>
  <c r="L289" i="11"/>
  <c r="I291" i="11"/>
  <c r="F293" i="11"/>
  <c r="R294" i="11"/>
  <c r="R296" i="11"/>
  <c r="R299" i="11"/>
  <c r="E303" i="11"/>
  <c r="F306" i="11"/>
  <c r="H309" i="11"/>
  <c r="I312" i="11"/>
  <c r="N319" i="11"/>
  <c r="E326" i="11"/>
  <c r="H337" i="11"/>
  <c r="E351" i="11"/>
  <c r="N381" i="11"/>
  <c r="O261" i="11"/>
  <c r="N262" i="11"/>
  <c r="L263" i="11"/>
  <c r="K264" i="11"/>
  <c r="I265" i="11"/>
  <c r="H266" i="11"/>
  <c r="F267" i="11"/>
  <c r="E268" i="11"/>
  <c r="R268" i="11"/>
  <c r="Q269" i="11"/>
  <c r="O270" i="11"/>
  <c r="N271" i="11"/>
  <c r="L272" i="11"/>
  <c r="K273" i="11"/>
  <c r="I274" i="11"/>
  <c r="H275" i="11"/>
  <c r="F276" i="11"/>
  <c r="E277" i="11"/>
  <c r="R277" i="11"/>
  <c r="Q278" i="11"/>
  <c r="O279" i="11"/>
  <c r="Q281" i="11"/>
  <c r="E283" i="11"/>
  <c r="H284" i="11"/>
  <c r="E297" i="11"/>
  <c r="E300" i="11"/>
  <c r="F303" i="11"/>
  <c r="H306" i="11"/>
  <c r="I309" i="11"/>
  <c r="K315" i="11"/>
  <c r="E320" i="11"/>
  <c r="H326" i="11"/>
  <c r="I337" i="11"/>
  <c r="F351" i="11"/>
  <c r="Q381" i="11"/>
  <c r="O243" i="11"/>
  <c r="I244" i="11"/>
  <c r="R244" i="11"/>
  <c r="L245" i="11"/>
  <c r="F246" i="11"/>
  <c r="O246" i="11"/>
  <c r="I247" i="11"/>
  <c r="R247" i="11"/>
  <c r="L248" i="11"/>
  <c r="F249" i="11"/>
  <c r="O249" i="11"/>
  <c r="I250" i="11"/>
  <c r="R250" i="11"/>
  <c r="L251" i="11"/>
  <c r="F252" i="11"/>
  <c r="O252" i="11"/>
  <c r="I253" i="11"/>
  <c r="R253" i="11"/>
  <c r="L254" i="11"/>
  <c r="F255" i="11"/>
  <c r="O255" i="11"/>
  <c r="I256" i="11"/>
  <c r="R256" i="11"/>
  <c r="L257" i="11"/>
  <c r="F258" i="11"/>
  <c r="O258" i="11"/>
  <c r="I259" i="11"/>
  <c r="R259" i="11"/>
  <c r="L260" i="11"/>
  <c r="F261" i="11"/>
  <c r="Q261" i="11"/>
  <c r="N263" i="11"/>
  <c r="K265" i="11"/>
  <c r="H267" i="11"/>
  <c r="E269" i="11"/>
  <c r="Q270" i="11"/>
  <c r="N272" i="11"/>
  <c r="K274" i="11"/>
  <c r="H276" i="11"/>
  <c r="E278" i="11"/>
  <c r="Q279" i="11"/>
  <c r="O280" i="11"/>
  <c r="E286" i="11"/>
  <c r="Q287" i="11"/>
  <c r="N289" i="11"/>
  <c r="K291" i="11"/>
  <c r="H293" i="11"/>
  <c r="E295" i="11"/>
  <c r="F297" i="11"/>
  <c r="F300" i="11"/>
  <c r="H303" i="11"/>
  <c r="I306" i="11"/>
  <c r="K312" i="11"/>
  <c r="L315" i="11"/>
  <c r="F320" i="11"/>
  <c r="I326" i="11"/>
  <c r="R381" i="11"/>
  <c r="R261" i="11"/>
  <c r="O262" i="11"/>
  <c r="O263" i="11"/>
  <c r="L264" i="11"/>
  <c r="L265" i="11"/>
  <c r="I266" i="11"/>
  <c r="I267" i="11"/>
  <c r="F268" i="11"/>
  <c r="F269" i="11"/>
  <c r="R269" i="11"/>
  <c r="R270" i="11"/>
  <c r="O271" i="11"/>
  <c r="O272" i="11"/>
  <c r="L273" i="11"/>
  <c r="L274" i="11"/>
  <c r="I275" i="11"/>
  <c r="I276" i="11"/>
  <c r="F277" i="11"/>
  <c r="F278" i="11"/>
  <c r="R278" i="11"/>
  <c r="R279" i="11"/>
  <c r="Q280" i="11"/>
  <c r="R281" i="11"/>
  <c r="F283" i="11"/>
  <c r="I284" i="11"/>
  <c r="H297" i="11"/>
  <c r="H300" i="11"/>
  <c r="I303" i="11"/>
  <c r="K309" i="11"/>
  <c r="L312" i="11"/>
  <c r="O315" i="11"/>
  <c r="E327" i="11"/>
  <c r="H338" i="11"/>
  <c r="H385" i="11"/>
  <c r="K241" i="11"/>
  <c r="E242" i="11"/>
  <c r="N242" i="11"/>
  <c r="H243" i="11"/>
  <c r="Q243" i="11"/>
  <c r="K244" i="11"/>
  <c r="E245" i="11"/>
  <c r="N245" i="11"/>
  <c r="H246" i="11"/>
  <c r="Q246" i="11"/>
  <c r="K247" i="11"/>
  <c r="E248" i="11"/>
  <c r="N248" i="11"/>
  <c r="H249" i="11"/>
  <c r="Q249" i="11"/>
  <c r="K250" i="11"/>
  <c r="E251" i="11"/>
  <c r="N251" i="11"/>
  <c r="H252" i="11"/>
  <c r="Q252" i="11"/>
  <c r="K253" i="11"/>
  <c r="E254" i="11"/>
  <c r="N254" i="11"/>
  <c r="H255" i="11"/>
  <c r="Q255" i="11"/>
  <c r="K256" i="11"/>
  <c r="E257" i="11"/>
  <c r="N257" i="11"/>
  <c r="H258" i="11"/>
  <c r="Q258" i="11"/>
  <c r="K259" i="11"/>
  <c r="E260" i="11"/>
  <c r="N260" i="11"/>
  <c r="H261" i="11"/>
  <c r="Q262" i="11"/>
  <c r="N264" i="11"/>
  <c r="K266" i="11"/>
  <c r="H268" i="11"/>
  <c r="E270" i="11"/>
  <c r="Q271" i="11"/>
  <c r="N273" i="11"/>
  <c r="K275" i="11"/>
  <c r="H277" i="11"/>
  <c r="E279" i="11"/>
  <c r="R280" i="11"/>
  <c r="E282" i="11"/>
  <c r="H283" i="11"/>
  <c r="O284" i="11"/>
  <c r="L286" i="11"/>
  <c r="I288" i="11"/>
  <c r="F290" i="11"/>
  <c r="R291" i="11"/>
  <c r="O293" i="11"/>
  <c r="L295" i="11"/>
  <c r="R297" i="11"/>
  <c r="E304" i="11"/>
  <c r="F307" i="11"/>
  <c r="H310" i="11"/>
  <c r="I313" i="11"/>
  <c r="K321" i="11"/>
  <c r="N329" i="11"/>
  <c r="K341" i="11"/>
  <c r="L356" i="11"/>
  <c r="E396" i="11"/>
  <c r="E262" i="11"/>
  <c r="R262" i="11"/>
  <c r="Q263" i="11"/>
  <c r="O264" i="11"/>
  <c r="N265" i="11"/>
  <c r="L266" i="11"/>
  <c r="K267" i="11"/>
  <c r="I268" i="11"/>
  <c r="H269" i="11"/>
  <c r="F270" i="11"/>
  <c r="E271" i="11"/>
  <c r="R271" i="11"/>
  <c r="Q272" i="11"/>
  <c r="O273" i="11"/>
  <c r="N274" i="11"/>
  <c r="L275" i="11"/>
  <c r="K276" i="11"/>
  <c r="I277" i="11"/>
  <c r="H278" i="11"/>
  <c r="F279" i="11"/>
  <c r="E280" i="11"/>
  <c r="F281" i="11"/>
  <c r="I282" i="11"/>
  <c r="L283" i="11"/>
  <c r="E301" i="11"/>
  <c r="F304" i="11"/>
  <c r="H307" i="11"/>
  <c r="I310" i="11"/>
  <c r="K313" i="11"/>
  <c r="N316" i="11"/>
  <c r="Q321" i="11"/>
  <c r="Q329" i="11"/>
  <c r="L341" i="11"/>
  <c r="N356" i="11"/>
  <c r="H396" i="11"/>
  <c r="L244" i="11"/>
  <c r="F245" i="11"/>
  <c r="O245" i="11"/>
  <c r="I246" i="11"/>
  <c r="R246" i="11"/>
  <c r="L247" i="11"/>
  <c r="F248" i="11"/>
  <c r="O248" i="11"/>
  <c r="I249" i="11"/>
  <c r="R249" i="11"/>
  <c r="L250" i="11"/>
  <c r="F251" i="11"/>
  <c r="O251" i="11"/>
  <c r="I252" i="11"/>
  <c r="R252" i="11"/>
  <c r="L253" i="11"/>
  <c r="F254" i="11"/>
  <c r="O254" i="11"/>
  <c r="I255" i="11"/>
  <c r="R255" i="11"/>
  <c r="L256" i="11"/>
  <c r="F257" i="11"/>
  <c r="O257" i="11"/>
  <c r="I258" i="11"/>
  <c r="R258" i="11"/>
  <c r="L259" i="11"/>
  <c r="F260" i="11"/>
  <c r="O260" i="11"/>
  <c r="I261" i="11"/>
  <c r="E263" i="11"/>
  <c r="Q264" i="11"/>
  <c r="N266" i="11"/>
  <c r="K268" i="11"/>
  <c r="H270" i="11"/>
  <c r="E272" i="11"/>
  <c r="Q273" i="11"/>
  <c r="N275" i="11"/>
  <c r="K277" i="11"/>
  <c r="H279" i="11"/>
  <c r="Q284" i="11"/>
  <c r="N286" i="11"/>
  <c r="K288" i="11"/>
  <c r="H290" i="11"/>
  <c r="E292" i="11"/>
  <c r="Q293" i="11"/>
  <c r="N295" i="11"/>
  <c r="E298" i="11"/>
  <c r="F301" i="11"/>
  <c r="H304" i="11"/>
  <c r="I307" i="11"/>
  <c r="K310" i="11"/>
  <c r="L313" i="11"/>
  <c r="O316" i="11"/>
  <c r="R321" i="11"/>
  <c r="R329" i="11"/>
  <c r="E357" i="11"/>
  <c r="I396" i="11"/>
  <c r="F262" i="11"/>
  <c r="F263" i="11"/>
  <c r="R263" i="11"/>
  <c r="R264" i="11"/>
  <c r="O265" i="11"/>
  <c r="O266" i="11"/>
  <c r="L267" i="11"/>
  <c r="L268" i="11"/>
  <c r="I269" i="11"/>
  <c r="I270" i="11"/>
  <c r="F271" i="11"/>
  <c r="F272" i="11"/>
  <c r="R272" i="11"/>
  <c r="R273" i="11"/>
  <c r="O274" i="11"/>
  <c r="O275" i="11"/>
  <c r="L276" i="11"/>
  <c r="L277" i="11"/>
  <c r="I278" i="11"/>
  <c r="I279" i="11"/>
  <c r="F280" i="11"/>
  <c r="H281" i="11"/>
  <c r="K282" i="11"/>
  <c r="N283" i="11"/>
  <c r="F298" i="11"/>
  <c r="H301" i="11"/>
  <c r="I304" i="11"/>
  <c r="K307" i="11"/>
  <c r="L310" i="11"/>
  <c r="R316" i="11"/>
  <c r="N330" i="11"/>
  <c r="N342" i="11"/>
  <c r="H358" i="11"/>
  <c r="N399" i="11"/>
  <c r="R284" i="11"/>
  <c r="L285" i="11"/>
  <c r="F286" i="11"/>
  <c r="O286" i="11"/>
  <c r="I287" i="11"/>
  <c r="R287" i="11"/>
  <c r="L288" i="11"/>
  <c r="F289" i="11"/>
  <c r="O289" i="11"/>
  <c r="I290" i="11"/>
  <c r="R290" i="11"/>
  <c r="L291" i="11"/>
  <c r="F292" i="11"/>
  <c r="O292" i="11"/>
  <c r="I293" i="11"/>
  <c r="R293" i="11"/>
  <c r="L294" i="11"/>
  <c r="F295" i="11"/>
  <c r="O295" i="11"/>
  <c r="I296" i="11"/>
  <c r="I297" i="11"/>
  <c r="H298" i="11"/>
  <c r="H299" i="11"/>
  <c r="I300" i="11"/>
  <c r="I301" i="11"/>
  <c r="I302" i="11"/>
  <c r="K304" i="11"/>
  <c r="K305" i="11"/>
  <c r="K306" i="11"/>
  <c r="L307" i="11"/>
  <c r="L308" i="11"/>
  <c r="L309" i="11"/>
  <c r="N311" i="11"/>
  <c r="N312" i="11"/>
  <c r="N313" i="11"/>
  <c r="O314" i="11"/>
  <c r="Q315" i="11"/>
  <c r="E317" i="11"/>
  <c r="K318" i="11"/>
  <c r="H320" i="11"/>
  <c r="E322" i="11"/>
  <c r="I324" i="11"/>
  <c r="F327" i="11"/>
  <c r="O330" i="11"/>
  <c r="I334" i="11"/>
  <c r="K338" i="11"/>
  <c r="O342" i="11"/>
  <c r="L347" i="11"/>
  <c r="I358" i="11"/>
  <c r="E371" i="11"/>
  <c r="K385" i="11"/>
  <c r="Q399" i="11"/>
  <c r="K296" i="11"/>
  <c r="I298" i="11"/>
  <c r="I299" i="11"/>
  <c r="K301" i="11"/>
  <c r="K302" i="11"/>
  <c r="K303" i="11"/>
  <c r="L304" i="11"/>
  <c r="L305" i="11"/>
  <c r="L306" i="11"/>
  <c r="N308" i="11"/>
  <c r="N309" i="11"/>
  <c r="N310" i="11"/>
  <c r="O311" i="11"/>
  <c r="O312" i="11"/>
  <c r="O313" i="11"/>
  <c r="R315" i="11"/>
  <c r="F317" i="11"/>
  <c r="Q318" i="11"/>
  <c r="N320" i="11"/>
  <c r="K322" i="11"/>
  <c r="K352" i="11"/>
  <c r="F371" i="11"/>
  <c r="L385" i="11"/>
  <c r="R399" i="11"/>
  <c r="K284" i="11"/>
  <c r="E285" i="11"/>
  <c r="N285" i="11"/>
  <c r="H286" i="11"/>
  <c r="Q286" i="11"/>
  <c r="K287" i="11"/>
  <c r="E288" i="11"/>
  <c r="N288" i="11"/>
  <c r="H289" i="11"/>
  <c r="Q289" i="11"/>
  <c r="K290" i="11"/>
  <c r="E291" i="11"/>
  <c r="N291" i="11"/>
  <c r="H292" i="11"/>
  <c r="Q292" i="11"/>
  <c r="K293" i="11"/>
  <c r="E294" i="11"/>
  <c r="N294" i="11"/>
  <c r="H295" i="11"/>
  <c r="Q295" i="11"/>
  <c r="L296" i="11"/>
  <c r="K297" i="11"/>
  <c r="K298" i="11"/>
  <c r="K299" i="11"/>
  <c r="K300" i="11"/>
  <c r="L301" i="11"/>
  <c r="L302" i="11"/>
  <c r="L303" i="11"/>
  <c r="N305" i="11"/>
  <c r="N306" i="11"/>
  <c r="N307" i="11"/>
  <c r="O308" i="11"/>
  <c r="O309" i="11"/>
  <c r="O310" i="11"/>
  <c r="Q312" i="11"/>
  <c r="Q313" i="11"/>
  <c r="Q314" i="11"/>
  <c r="R318" i="11"/>
  <c r="O320" i="11"/>
  <c r="L322" i="11"/>
  <c r="Q324" i="11"/>
  <c r="Q327" i="11"/>
  <c r="K331" i="11"/>
  <c r="E335" i="11"/>
  <c r="Q343" i="11"/>
  <c r="N348" i="11"/>
  <c r="E360" i="11"/>
  <c r="K374" i="11"/>
  <c r="Q388" i="11"/>
  <c r="H403" i="11"/>
  <c r="N296" i="11"/>
  <c r="L298" i="11"/>
  <c r="L299" i="11"/>
  <c r="L300" i="11"/>
  <c r="N302" i="11"/>
  <c r="N303" i="11"/>
  <c r="N304" i="11"/>
  <c r="O305" i="11"/>
  <c r="O306" i="11"/>
  <c r="O307" i="11"/>
  <c r="Q309" i="11"/>
  <c r="Q310" i="11"/>
  <c r="Q311" i="11"/>
  <c r="R312" i="11"/>
  <c r="R313" i="11"/>
  <c r="R314" i="11"/>
  <c r="E316" i="11"/>
  <c r="H317" i="11"/>
  <c r="R324" i="11"/>
  <c r="E328" i="11"/>
  <c r="N331" i="11"/>
  <c r="I335" i="11"/>
  <c r="K339" i="11"/>
  <c r="R343" i="11"/>
  <c r="O348" i="11"/>
  <c r="E354" i="11"/>
  <c r="H360" i="11"/>
  <c r="N374" i="11"/>
  <c r="E389" i="11"/>
  <c r="K403" i="11"/>
  <c r="L281" i="11"/>
  <c r="F282" i="11"/>
  <c r="O282" i="11"/>
  <c r="I283" i="11"/>
  <c r="R283" i="11"/>
  <c r="L284" i="11"/>
  <c r="F285" i="11"/>
  <c r="O285" i="11"/>
  <c r="I286" i="11"/>
  <c r="R286" i="11"/>
  <c r="L287" i="11"/>
  <c r="F288" i="11"/>
  <c r="O288" i="11"/>
  <c r="I289" i="11"/>
  <c r="R289" i="11"/>
  <c r="L290" i="11"/>
  <c r="F291" i="11"/>
  <c r="O291" i="11"/>
  <c r="I292" i="11"/>
  <c r="R292" i="11"/>
  <c r="L293" i="11"/>
  <c r="F294" i="11"/>
  <c r="O294" i="11"/>
  <c r="I295" i="11"/>
  <c r="R295" i="11"/>
  <c r="O296" i="11"/>
  <c r="L297" i="11"/>
  <c r="N299" i="11"/>
  <c r="N300" i="11"/>
  <c r="N301" i="11"/>
  <c r="O302" i="11"/>
  <c r="O303" i="11"/>
  <c r="O304" i="11"/>
  <c r="Q306" i="11"/>
  <c r="Q307" i="11"/>
  <c r="Q308" i="11"/>
  <c r="R309" i="11"/>
  <c r="R310" i="11"/>
  <c r="R311" i="11"/>
  <c r="E314" i="11"/>
  <c r="E315" i="11"/>
  <c r="F316" i="11"/>
  <c r="I317" i="11"/>
  <c r="E319" i="11"/>
  <c r="Q320" i="11"/>
  <c r="N322" i="11"/>
  <c r="F328" i="11"/>
  <c r="O331" i="11"/>
  <c r="K335" i="11"/>
  <c r="L339" i="11"/>
  <c r="I360" i="11"/>
  <c r="O374" i="11"/>
  <c r="F389" i="11"/>
  <c r="L403" i="11"/>
  <c r="N297" i="11"/>
  <c r="N298" i="11"/>
  <c r="O299" i="11"/>
  <c r="O300" i="11"/>
  <c r="O301" i="11"/>
  <c r="Q303" i="11"/>
  <c r="Q304" i="11"/>
  <c r="Q305" i="11"/>
  <c r="R306" i="11"/>
  <c r="R307" i="11"/>
  <c r="R308" i="11"/>
  <c r="E311" i="11"/>
  <c r="E312" i="11"/>
  <c r="E313" i="11"/>
  <c r="F314" i="11"/>
  <c r="F315" i="11"/>
  <c r="I316" i="11"/>
  <c r="N317" i="11"/>
  <c r="K319" i="11"/>
  <c r="H321" i="11"/>
  <c r="E323" i="11"/>
  <c r="K325" i="11"/>
  <c r="Q328" i="11"/>
  <c r="K332" i="11"/>
  <c r="F336" i="11"/>
  <c r="E345" i="11"/>
  <c r="Q349" i="11"/>
  <c r="H355" i="11"/>
  <c r="N363" i="11"/>
  <c r="E378" i="11"/>
  <c r="K392" i="11"/>
  <c r="Q406" i="11"/>
  <c r="K280" i="11"/>
  <c r="E281" i="11"/>
  <c r="N281" i="11"/>
  <c r="H282" i="11"/>
  <c r="Q282" i="11"/>
  <c r="K283" i="11"/>
  <c r="E284" i="11"/>
  <c r="N284" i="11"/>
  <c r="H285" i="11"/>
  <c r="Q285" i="11"/>
  <c r="K286" i="11"/>
  <c r="E287" i="11"/>
  <c r="N287" i="11"/>
  <c r="H288" i="11"/>
  <c r="Q288" i="11"/>
  <c r="K289" i="11"/>
  <c r="E290" i="11"/>
  <c r="N290" i="11"/>
  <c r="H291" i="11"/>
  <c r="Q291" i="11"/>
  <c r="K292" i="11"/>
  <c r="E293" i="11"/>
  <c r="N293" i="11"/>
  <c r="H294" i="11"/>
  <c r="Q294" i="11"/>
  <c r="K295" i="11"/>
  <c r="E296" i="11"/>
  <c r="Q296" i="11"/>
  <c r="O297" i="11"/>
  <c r="O298" i="11"/>
  <c r="Q300" i="11"/>
  <c r="Q301" i="11"/>
  <c r="Q302" i="11"/>
  <c r="R303" i="11"/>
  <c r="R304" i="11"/>
  <c r="R305" i="11"/>
  <c r="E308" i="11"/>
  <c r="E309" i="11"/>
  <c r="E310" i="11"/>
  <c r="F311" i="11"/>
  <c r="F312" i="11"/>
  <c r="F313" i="11"/>
  <c r="H315" i="11"/>
  <c r="K316" i="11"/>
  <c r="O317" i="11"/>
  <c r="L319" i="11"/>
  <c r="I321" i="11"/>
  <c r="F323" i="11"/>
  <c r="L325" i="11"/>
  <c r="R328" i="11"/>
  <c r="L332" i="11"/>
  <c r="H336" i="11"/>
  <c r="F345" i="11"/>
  <c r="R349" i="11"/>
  <c r="I355" i="11"/>
  <c r="Q363" i="11"/>
  <c r="H378" i="11"/>
  <c r="N392" i="11"/>
  <c r="E407" i="11"/>
  <c r="Q297" i="11"/>
  <c r="Q298" i="11"/>
  <c r="Q299" i="11"/>
  <c r="R300" i="11"/>
  <c r="R301" i="11"/>
  <c r="R302" i="11"/>
  <c r="E305" i="11"/>
  <c r="E306" i="11"/>
  <c r="E307" i="11"/>
  <c r="F308" i="11"/>
  <c r="F309" i="11"/>
  <c r="F310" i="11"/>
  <c r="H312" i="11"/>
  <c r="H313" i="11"/>
  <c r="H314" i="11"/>
  <c r="I315" i="11"/>
  <c r="L316" i="11"/>
  <c r="K336" i="11"/>
  <c r="K340" i="11"/>
  <c r="R363" i="11"/>
  <c r="I378" i="11"/>
  <c r="O392" i="11"/>
  <c r="F407" i="11"/>
  <c r="F326" i="11"/>
  <c r="R327" i="11"/>
  <c r="O329" i="11"/>
  <c r="L331" i="11"/>
  <c r="I333" i="11"/>
  <c r="H335" i="11"/>
  <c r="I338" i="11"/>
  <c r="H339" i="11"/>
  <c r="I340" i="11"/>
  <c r="I352" i="11"/>
  <c r="N353" i="11"/>
  <c r="F360" i="11"/>
  <c r="O363" i="11"/>
  <c r="I367" i="11"/>
  <c r="R370" i="11"/>
  <c r="L374" i="11"/>
  <c r="F378" i="11"/>
  <c r="O381" i="11"/>
  <c r="I385" i="11"/>
  <c r="R388" i="11"/>
  <c r="L392" i="11"/>
  <c r="F396" i="11"/>
  <c r="O399" i="11"/>
  <c r="I403" i="11"/>
  <c r="R406" i="11"/>
  <c r="H323" i="11"/>
  <c r="Q323" i="11"/>
  <c r="K324" i="11"/>
  <c r="E325" i="11"/>
  <c r="N325" i="11"/>
  <c r="K326" i="11"/>
  <c r="H327" i="11"/>
  <c r="H328" i="11"/>
  <c r="E329" i="11"/>
  <c r="E330" i="11"/>
  <c r="Q330" i="11"/>
  <c r="Q331" i="11"/>
  <c r="N332" i="11"/>
  <c r="N333" i="11"/>
  <c r="K334" i="11"/>
  <c r="L336" i="11"/>
  <c r="K337" i="11"/>
  <c r="L338" i="11"/>
  <c r="N339" i="11"/>
  <c r="N340" i="11"/>
  <c r="N341" i="11"/>
  <c r="Q342" i="11"/>
  <c r="E344" i="11"/>
  <c r="H345" i="11"/>
  <c r="K346" i="11"/>
  <c r="N347" i="11"/>
  <c r="Q348" i="11"/>
  <c r="E350" i="11"/>
  <c r="H351" i="11"/>
  <c r="Q352" i="11"/>
  <c r="F354" i="11"/>
  <c r="K355" i="11"/>
  <c r="Q358" i="11"/>
  <c r="H361" i="11"/>
  <c r="Q364" i="11"/>
  <c r="K368" i="11"/>
  <c r="E372" i="11"/>
  <c r="N375" i="11"/>
  <c r="H379" i="11"/>
  <c r="Q382" i="11"/>
  <c r="K386" i="11"/>
  <c r="E390" i="11"/>
  <c r="N393" i="11"/>
  <c r="H397" i="11"/>
  <c r="Q400" i="11"/>
  <c r="K404" i="11"/>
  <c r="E408" i="11"/>
  <c r="I327" i="11"/>
  <c r="F329" i="11"/>
  <c r="R330" i="11"/>
  <c r="O332" i="11"/>
  <c r="L334" i="11"/>
  <c r="L335" i="11"/>
  <c r="N336" i="11"/>
  <c r="N337" i="11"/>
  <c r="O340" i="11"/>
  <c r="Q341" i="11"/>
  <c r="E343" i="11"/>
  <c r="H344" i="11"/>
  <c r="K345" i="11"/>
  <c r="N346" i="11"/>
  <c r="Q347" i="11"/>
  <c r="E349" i="11"/>
  <c r="H350" i="11"/>
  <c r="K351" i="11"/>
  <c r="Q355" i="11"/>
  <c r="F357" i="11"/>
  <c r="I361" i="11"/>
  <c r="R364" i="11"/>
  <c r="L368" i="11"/>
  <c r="F372" i="11"/>
  <c r="O375" i="11"/>
  <c r="I379" i="11"/>
  <c r="R382" i="11"/>
  <c r="L386" i="11"/>
  <c r="F390" i="11"/>
  <c r="O393" i="11"/>
  <c r="I397" i="11"/>
  <c r="R400" i="11"/>
  <c r="L404" i="11"/>
  <c r="F408" i="11"/>
  <c r="R317" i="11"/>
  <c r="L318" i="11"/>
  <c r="F319" i="11"/>
  <c r="O319" i="11"/>
  <c r="I320" i="11"/>
  <c r="R320" i="11"/>
  <c r="L321" i="11"/>
  <c r="F322" i="11"/>
  <c r="O322" i="11"/>
  <c r="I323" i="11"/>
  <c r="R323" i="11"/>
  <c r="L324" i="11"/>
  <c r="F325" i="11"/>
  <c r="O325" i="11"/>
  <c r="L326" i="11"/>
  <c r="K327" i="11"/>
  <c r="I328" i="11"/>
  <c r="H329" i="11"/>
  <c r="F330" i="11"/>
  <c r="E331" i="11"/>
  <c r="R331" i="11"/>
  <c r="Q332" i="11"/>
  <c r="O333" i="11"/>
  <c r="N334" i="11"/>
  <c r="O337" i="11"/>
  <c r="N338" i="11"/>
  <c r="O339" i="11"/>
  <c r="Q340" i="11"/>
  <c r="E342" i="11"/>
  <c r="H343" i="11"/>
  <c r="K344" i="11"/>
  <c r="N345" i="11"/>
  <c r="Q346" i="11"/>
  <c r="E348" i="11"/>
  <c r="H349" i="11"/>
  <c r="K350" i="11"/>
  <c r="N351" i="11"/>
  <c r="R352" i="11"/>
  <c r="H354" i="11"/>
  <c r="R358" i="11"/>
  <c r="K361" i="11"/>
  <c r="E365" i="11"/>
  <c r="N368" i="11"/>
  <c r="H372" i="11"/>
  <c r="Q375" i="11"/>
  <c r="K379" i="11"/>
  <c r="E383" i="11"/>
  <c r="N386" i="11"/>
  <c r="H390" i="11"/>
  <c r="Q393" i="11"/>
  <c r="K397" i="11"/>
  <c r="E401" i="11"/>
  <c r="N404" i="11"/>
  <c r="H408" i="11"/>
  <c r="L327" i="11"/>
  <c r="I329" i="11"/>
  <c r="F331" i="11"/>
  <c r="R332" i="11"/>
  <c r="O334" i="11"/>
  <c r="N335" i="11"/>
  <c r="O336" i="11"/>
  <c r="Q337" i="11"/>
  <c r="Q338" i="11"/>
  <c r="N354" i="11"/>
  <c r="R355" i="11"/>
  <c r="H357" i="11"/>
  <c r="L361" i="11"/>
  <c r="F365" i="11"/>
  <c r="O368" i="11"/>
  <c r="I372" i="11"/>
  <c r="R375" i="11"/>
  <c r="L379" i="11"/>
  <c r="F383" i="11"/>
  <c r="O386" i="11"/>
  <c r="I390" i="11"/>
  <c r="R393" i="11"/>
  <c r="L397" i="11"/>
  <c r="F401" i="11"/>
  <c r="O404" i="11"/>
  <c r="I408" i="11"/>
  <c r="N315" i="11"/>
  <c r="H316" i="11"/>
  <c r="Q316" i="11"/>
  <c r="K317" i="11"/>
  <c r="E318" i="11"/>
  <c r="N318" i="11"/>
  <c r="H319" i="11"/>
  <c r="Q319" i="11"/>
  <c r="K320" i="11"/>
  <c r="E321" i="11"/>
  <c r="N321" i="11"/>
  <c r="H322" i="11"/>
  <c r="Q322" i="11"/>
  <c r="K323" i="11"/>
  <c r="E324" i="11"/>
  <c r="N324" i="11"/>
  <c r="H325" i="11"/>
  <c r="Q325" i="11"/>
  <c r="N326" i="11"/>
  <c r="N327" i="11"/>
  <c r="K328" i="11"/>
  <c r="K329" i="11"/>
  <c r="H330" i="11"/>
  <c r="H331" i="11"/>
  <c r="E332" i="11"/>
  <c r="E333" i="11"/>
  <c r="Q333" i="11"/>
  <c r="Q334" i="11"/>
  <c r="Q335" i="11"/>
  <c r="R338" i="11"/>
  <c r="Q339" i="11"/>
  <c r="R340" i="11"/>
  <c r="F342" i="11"/>
  <c r="I343" i="11"/>
  <c r="L344" i="11"/>
  <c r="O345" i="11"/>
  <c r="R346" i="11"/>
  <c r="F348" i="11"/>
  <c r="I349" i="11"/>
  <c r="L350" i="11"/>
  <c r="O351" i="11"/>
  <c r="E353" i="11"/>
  <c r="N357" i="11"/>
  <c r="K359" i="11"/>
  <c r="K362" i="11"/>
  <c r="E366" i="11"/>
  <c r="N369" i="11"/>
  <c r="H373" i="11"/>
  <c r="Q376" i="11"/>
  <c r="K380" i="11"/>
  <c r="E384" i="11"/>
  <c r="N387" i="11"/>
  <c r="H391" i="11"/>
  <c r="Q394" i="11"/>
  <c r="K398" i="11"/>
  <c r="E402" i="11"/>
  <c r="N405" i="11"/>
  <c r="H409" i="11"/>
  <c r="O326" i="11"/>
  <c r="L328" i="11"/>
  <c r="I330" i="11"/>
  <c r="F332" i="11"/>
  <c r="R333" i="11"/>
  <c r="R335" i="11"/>
  <c r="Q336" i="11"/>
  <c r="R337" i="11"/>
  <c r="E339" i="11"/>
  <c r="E340" i="11"/>
  <c r="K353" i="11"/>
  <c r="O354" i="11"/>
  <c r="E356" i="11"/>
  <c r="L362" i="11"/>
  <c r="F366" i="11"/>
  <c r="O369" i="11"/>
  <c r="I373" i="11"/>
  <c r="R376" i="11"/>
  <c r="L380" i="11"/>
  <c r="F384" i="11"/>
  <c r="O387" i="11"/>
  <c r="I391" i="11"/>
  <c r="R394" i="11"/>
  <c r="L398" i="11"/>
  <c r="F402" i="11"/>
  <c r="O405" i="11"/>
  <c r="I409" i="11"/>
  <c r="L317" i="11"/>
  <c r="F318" i="11"/>
  <c r="O318" i="11"/>
  <c r="I319" i="11"/>
  <c r="R319" i="11"/>
  <c r="L320" i="11"/>
  <c r="F321" i="11"/>
  <c r="O321" i="11"/>
  <c r="I322" i="11"/>
  <c r="R322" i="11"/>
  <c r="L323" i="11"/>
  <c r="F324" i="11"/>
  <c r="O324" i="11"/>
  <c r="I325" i="11"/>
  <c r="R325" i="11"/>
  <c r="Q326" i="11"/>
  <c r="O327" i="11"/>
  <c r="N328" i="11"/>
  <c r="L329" i="11"/>
  <c r="K330" i="11"/>
  <c r="I331" i="11"/>
  <c r="H332" i="11"/>
  <c r="F333" i="11"/>
  <c r="E334" i="11"/>
  <c r="R334" i="11"/>
  <c r="E336" i="11"/>
  <c r="E337" i="11"/>
  <c r="F340" i="11"/>
  <c r="E341" i="11"/>
  <c r="H342" i="11"/>
  <c r="K343" i="11"/>
  <c r="N344" i="11"/>
  <c r="Q345" i="11"/>
  <c r="E347" i="11"/>
  <c r="H348" i="11"/>
  <c r="K349" i="11"/>
  <c r="N350" i="11"/>
  <c r="Q351" i="11"/>
  <c r="K356" i="11"/>
  <c r="O357" i="11"/>
  <c r="L359" i="11"/>
  <c r="N362" i="11"/>
  <c r="H366" i="11"/>
  <c r="Q369" i="11"/>
  <c r="K373" i="11"/>
  <c r="E377" i="11"/>
  <c r="N380" i="11"/>
  <c r="H384" i="11"/>
  <c r="Q387" i="11"/>
  <c r="K391" i="11"/>
  <c r="E395" i="11"/>
  <c r="N398" i="11"/>
  <c r="H402" i="11"/>
  <c r="Q405" i="11"/>
  <c r="K409" i="11"/>
  <c r="R326" i="11"/>
  <c r="O328" i="11"/>
  <c r="L330" i="11"/>
  <c r="I332" i="11"/>
  <c r="F334" i="11"/>
  <c r="F337" i="11"/>
  <c r="E338" i="11"/>
  <c r="F339" i="11"/>
  <c r="H340" i="11"/>
  <c r="H341" i="11"/>
  <c r="K342" i="11"/>
  <c r="N343" i="11"/>
  <c r="Q344" i="11"/>
  <c r="E346" i="11"/>
  <c r="H347" i="11"/>
  <c r="K348" i="11"/>
  <c r="N349" i="11"/>
  <c r="Q350" i="11"/>
  <c r="H352" i="11"/>
  <c r="L353" i="11"/>
  <c r="Q354" i="11"/>
  <c r="O362" i="11"/>
  <c r="I366" i="11"/>
  <c r="R369" i="11"/>
  <c r="L373" i="11"/>
  <c r="F377" i="11"/>
  <c r="O380" i="11"/>
  <c r="I384" i="11"/>
  <c r="R387" i="11"/>
  <c r="L391" i="11"/>
  <c r="F395" i="11"/>
  <c r="O398" i="11"/>
  <c r="I402" i="11"/>
  <c r="R405" i="11"/>
  <c r="L409" i="11"/>
  <c r="Q357" i="11"/>
  <c r="K358" i="11"/>
  <c r="E359" i="11"/>
  <c r="N359" i="11"/>
  <c r="K360" i="11"/>
  <c r="N361" i="11"/>
  <c r="Q362" i="11"/>
  <c r="E364" i="11"/>
  <c r="H365" i="11"/>
  <c r="K366" i="11"/>
  <c r="N367" i="11"/>
  <c r="Q368" i="11"/>
  <c r="E370" i="11"/>
  <c r="H371" i="11"/>
  <c r="K372" i="11"/>
  <c r="N373" i="11"/>
  <c r="Q374" i="11"/>
  <c r="E376" i="11"/>
  <c r="H377" i="11"/>
  <c r="K378" i="11"/>
  <c r="N379" i="11"/>
  <c r="Q380" i="11"/>
  <c r="E382" i="11"/>
  <c r="H383" i="11"/>
  <c r="K384" i="11"/>
  <c r="N385" i="11"/>
  <c r="Q386" i="11"/>
  <c r="E388" i="11"/>
  <c r="H389" i="11"/>
  <c r="K390" i="11"/>
  <c r="N391" i="11"/>
  <c r="Q392" i="11"/>
  <c r="E394" i="11"/>
  <c r="H395" i="11"/>
  <c r="K396" i="11"/>
  <c r="N397" i="11"/>
  <c r="Q398" i="11"/>
  <c r="E400" i="11"/>
  <c r="H401" i="11"/>
  <c r="K402" i="11"/>
  <c r="N403" i="11"/>
  <c r="Q404" i="11"/>
  <c r="E406" i="11"/>
  <c r="H407" i="11"/>
  <c r="K408" i="11"/>
  <c r="N409" i="11"/>
  <c r="L360" i="11"/>
  <c r="O361" i="11"/>
  <c r="R362" i="11"/>
  <c r="F364" i="11"/>
  <c r="I365" i="11"/>
  <c r="L366" i="11"/>
  <c r="O367" i="11"/>
  <c r="R368" i="11"/>
  <c r="F370" i="11"/>
  <c r="I371" i="11"/>
  <c r="L372" i="11"/>
  <c r="O373" i="11"/>
  <c r="R374" i="11"/>
  <c r="F376" i="11"/>
  <c r="I377" i="11"/>
  <c r="L378" i="11"/>
  <c r="O379" i="11"/>
  <c r="R380" i="11"/>
  <c r="F382" i="11"/>
  <c r="I383" i="11"/>
  <c r="L384" i="11"/>
  <c r="O385" i="11"/>
  <c r="R386" i="11"/>
  <c r="F388" i="11"/>
  <c r="I389" i="11"/>
  <c r="L390" i="11"/>
  <c r="O391" i="11"/>
  <c r="R392" i="11"/>
  <c r="F394" i="11"/>
  <c r="I395" i="11"/>
  <c r="L396" i="11"/>
  <c r="O397" i="11"/>
  <c r="R398" i="11"/>
  <c r="F400" i="11"/>
  <c r="I401" i="11"/>
  <c r="L402" i="11"/>
  <c r="O403" i="11"/>
  <c r="R404" i="11"/>
  <c r="F406" i="11"/>
  <c r="I407" i="11"/>
  <c r="L408" i="11"/>
  <c r="O409" i="11"/>
  <c r="F335" i="11"/>
  <c r="O335" i="11"/>
  <c r="I336" i="11"/>
  <c r="R336" i="11"/>
  <c r="L337" i="11"/>
  <c r="F338" i="11"/>
  <c r="O338" i="11"/>
  <c r="I339" i="11"/>
  <c r="R339" i="11"/>
  <c r="L340" i="11"/>
  <c r="F341" i="11"/>
  <c r="O341" i="11"/>
  <c r="I342" i="11"/>
  <c r="R342" i="11"/>
  <c r="L343" i="11"/>
  <c r="F344" i="11"/>
  <c r="O344" i="11"/>
  <c r="I345" i="11"/>
  <c r="R345" i="11"/>
  <c r="L346" i="11"/>
  <c r="F347" i="11"/>
  <c r="O347" i="11"/>
  <c r="I348" i="11"/>
  <c r="R348" i="11"/>
  <c r="L349" i="11"/>
  <c r="F350" i="11"/>
  <c r="O350" i="11"/>
  <c r="I351" i="11"/>
  <c r="R351" i="11"/>
  <c r="L352" i="11"/>
  <c r="F353" i="11"/>
  <c r="O353" i="11"/>
  <c r="I354" i="11"/>
  <c r="R354" i="11"/>
  <c r="L355" i="11"/>
  <c r="F356" i="11"/>
  <c r="O356" i="11"/>
  <c r="I357" i="11"/>
  <c r="R357" i="11"/>
  <c r="L358" i="11"/>
  <c r="F359" i="11"/>
  <c r="O359" i="11"/>
  <c r="N360" i="11"/>
  <c r="Q361" i="11"/>
  <c r="E363" i="11"/>
  <c r="H364" i="11"/>
  <c r="K365" i="11"/>
  <c r="N366" i="11"/>
  <c r="Q367" i="11"/>
  <c r="E369" i="11"/>
  <c r="H370" i="11"/>
  <c r="K371" i="11"/>
  <c r="N372" i="11"/>
  <c r="Q373" i="11"/>
  <c r="E375" i="11"/>
  <c r="H376" i="11"/>
  <c r="K377" i="11"/>
  <c r="N378" i="11"/>
  <c r="Q379" i="11"/>
  <c r="E381" i="11"/>
  <c r="H382" i="11"/>
  <c r="K383" i="11"/>
  <c r="N384" i="11"/>
  <c r="Q385" i="11"/>
  <c r="E387" i="11"/>
  <c r="H388" i="11"/>
  <c r="K389" i="11"/>
  <c r="N390" i="11"/>
  <c r="Q391" i="11"/>
  <c r="E393" i="11"/>
  <c r="H394" i="11"/>
  <c r="K395" i="11"/>
  <c r="N396" i="11"/>
  <c r="Q397" i="11"/>
  <c r="E399" i="11"/>
  <c r="H400" i="11"/>
  <c r="K401" i="11"/>
  <c r="N402" i="11"/>
  <c r="Q403" i="11"/>
  <c r="E405" i="11"/>
  <c r="H406" i="11"/>
  <c r="K407" i="11"/>
  <c r="N408" i="11"/>
  <c r="Q409" i="11"/>
  <c r="O360" i="11"/>
  <c r="R361" i="11"/>
  <c r="F363" i="11"/>
  <c r="I364" i="11"/>
  <c r="L365" i="11"/>
  <c r="O366" i="11"/>
  <c r="R367" i="11"/>
  <c r="F369" i="11"/>
  <c r="I370" i="11"/>
  <c r="L371" i="11"/>
  <c r="O372" i="11"/>
  <c r="R373" i="11"/>
  <c r="F375" i="11"/>
  <c r="I376" i="11"/>
  <c r="L377" i="11"/>
  <c r="O378" i="11"/>
  <c r="R379" i="11"/>
  <c r="F381" i="11"/>
  <c r="I382" i="11"/>
  <c r="L383" i="11"/>
  <c r="O384" i="11"/>
  <c r="R385" i="11"/>
  <c r="F387" i="11"/>
  <c r="I388" i="11"/>
  <c r="L389" i="11"/>
  <c r="O390" i="11"/>
  <c r="R391" i="11"/>
  <c r="F393" i="11"/>
  <c r="I394" i="11"/>
  <c r="L395" i="11"/>
  <c r="O396" i="11"/>
  <c r="R397" i="11"/>
  <c r="F399" i="11"/>
  <c r="I400" i="11"/>
  <c r="L401" i="11"/>
  <c r="O402" i="11"/>
  <c r="R403" i="11"/>
  <c r="F405" i="11"/>
  <c r="I406" i="11"/>
  <c r="L407" i="11"/>
  <c r="O408" i="11"/>
  <c r="R409" i="11"/>
  <c r="E352" i="11"/>
  <c r="N352" i="11"/>
  <c r="H353" i="11"/>
  <c r="Q353" i="11"/>
  <c r="K354" i="11"/>
  <c r="E355" i="11"/>
  <c r="N355" i="11"/>
  <c r="H356" i="11"/>
  <c r="Q356" i="11"/>
  <c r="K357" i="11"/>
  <c r="E358" i="11"/>
  <c r="N358" i="11"/>
  <c r="H359" i="11"/>
  <c r="Q359" i="11"/>
  <c r="Q360" i="11"/>
  <c r="E362" i="11"/>
  <c r="H363" i="11"/>
  <c r="K364" i="11"/>
  <c r="N365" i="11"/>
  <c r="Q366" i="11"/>
  <c r="E368" i="11"/>
  <c r="H369" i="11"/>
  <c r="K370" i="11"/>
  <c r="N371" i="11"/>
  <c r="Q372" i="11"/>
  <c r="E374" i="11"/>
  <c r="H375" i="11"/>
  <c r="K376" i="11"/>
  <c r="N377" i="11"/>
  <c r="Q378" i="11"/>
  <c r="E380" i="11"/>
  <c r="H381" i="11"/>
  <c r="K382" i="11"/>
  <c r="N383" i="11"/>
  <c r="Q384" i="11"/>
  <c r="E386" i="11"/>
  <c r="H387" i="11"/>
  <c r="K388" i="11"/>
  <c r="N389" i="11"/>
  <c r="Q390" i="11"/>
  <c r="E392" i="11"/>
  <c r="H393" i="11"/>
  <c r="K394" i="11"/>
  <c r="N395" i="11"/>
  <c r="Q396" i="11"/>
  <c r="E398" i="11"/>
  <c r="H399" i="11"/>
  <c r="K400" i="11"/>
  <c r="N401" i="11"/>
  <c r="Q402" i="11"/>
  <c r="E404" i="11"/>
  <c r="H405" i="11"/>
  <c r="K406" i="11"/>
  <c r="N407" i="11"/>
  <c r="Q408" i="11"/>
  <c r="E410" i="11"/>
  <c r="R360" i="11"/>
  <c r="F362" i="11"/>
  <c r="I363" i="11"/>
  <c r="L364" i="11"/>
  <c r="O365" i="11"/>
  <c r="R366" i="11"/>
  <c r="F368" i="11"/>
  <c r="I369" i="11"/>
  <c r="L370" i="11"/>
  <c r="O371" i="11"/>
  <c r="R372" i="11"/>
  <c r="F374" i="11"/>
  <c r="I375" i="11"/>
  <c r="L376" i="11"/>
  <c r="O377" i="11"/>
  <c r="R378" i="11"/>
  <c r="F380" i="11"/>
  <c r="I381" i="11"/>
  <c r="L382" i="11"/>
  <c r="O383" i="11"/>
  <c r="R384" i="11"/>
  <c r="F386" i="11"/>
  <c r="I387" i="11"/>
  <c r="L388" i="11"/>
  <c r="O389" i="11"/>
  <c r="R390" i="11"/>
  <c r="F392" i="11"/>
  <c r="I393" i="11"/>
  <c r="L394" i="11"/>
  <c r="O395" i="11"/>
  <c r="R396" i="11"/>
  <c r="F398" i="11"/>
  <c r="I399" i="11"/>
  <c r="L400" i="11"/>
  <c r="O401" i="11"/>
  <c r="R402" i="11"/>
  <c r="F404" i="11"/>
  <c r="I405" i="11"/>
  <c r="L406" i="11"/>
  <c r="O407" i="11"/>
  <c r="R408" i="11"/>
  <c r="F410" i="11"/>
  <c r="I341" i="11"/>
  <c r="R341" i="11"/>
  <c r="L342" i="11"/>
  <c r="F343" i="11"/>
  <c r="O343" i="11"/>
  <c r="I344" i="11"/>
  <c r="R344" i="11"/>
  <c r="L345" i="11"/>
  <c r="F346" i="11"/>
  <c r="O346" i="11"/>
  <c r="I347" i="11"/>
  <c r="R347" i="11"/>
  <c r="L348" i="11"/>
  <c r="F349" i="11"/>
  <c r="O349" i="11"/>
  <c r="I350" i="11"/>
  <c r="R350" i="11"/>
  <c r="L351" i="11"/>
  <c r="F352" i="11"/>
  <c r="O352" i="11"/>
  <c r="I353" i="11"/>
  <c r="R353" i="11"/>
  <c r="L354" i="11"/>
  <c r="F355" i="11"/>
  <c r="O355" i="11"/>
  <c r="I356" i="11"/>
  <c r="R356" i="11"/>
  <c r="L357" i="11"/>
  <c r="F358" i="11"/>
  <c r="O358" i="11"/>
  <c r="I359" i="11"/>
  <c r="R359" i="11"/>
  <c r="E361" i="11"/>
  <c r="H362" i="11"/>
  <c r="K363" i="11"/>
  <c r="N364" i="11"/>
  <c r="Q365" i="11"/>
  <c r="E367" i="11"/>
  <c r="H368" i="11"/>
  <c r="K369" i="11"/>
  <c r="N370" i="11"/>
  <c r="Q371" i="11"/>
  <c r="E373" i="11"/>
  <c r="H374" i="11"/>
  <c r="K375" i="11"/>
  <c r="N376" i="11"/>
  <c r="Q377" i="11"/>
  <c r="E379" i="11"/>
  <c r="H380" i="11"/>
  <c r="K381" i="11"/>
  <c r="N382" i="11"/>
  <c r="Q383" i="11"/>
  <c r="E385" i="11"/>
  <c r="H386" i="11"/>
  <c r="K387" i="11"/>
  <c r="N388" i="11"/>
  <c r="Q389" i="11"/>
  <c r="E391" i="11"/>
  <c r="H392" i="11"/>
  <c r="K393" i="11"/>
  <c r="N394" i="11"/>
  <c r="Q395" i="11"/>
  <c r="E397" i="11"/>
  <c r="H398" i="11"/>
  <c r="K399" i="11"/>
  <c r="N400" i="11"/>
  <c r="Q401" i="11"/>
  <c r="E403" i="11"/>
  <c r="H404" i="11"/>
  <c r="K405" i="11"/>
  <c r="N406" i="11"/>
  <c r="Q407" i="11"/>
  <c r="E409" i="11"/>
  <c r="H410" i="11"/>
  <c r="F361" i="11"/>
  <c r="I362" i="11"/>
  <c r="L363" i="11"/>
  <c r="O364" i="11"/>
  <c r="R365" i="11"/>
  <c r="F367" i="11"/>
  <c r="I368" i="11"/>
  <c r="L369" i="11"/>
  <c r="O370" i="11"/>
  <c r="R371" i="11"/>
  <c r="F373" i="11"/>
  <c r="I374" i="11"/>
  <c r="L375" i="11"/>
  <c r="O376" i="11"/>
  <c r="R377" i="11"/>
  <c r="F379" i="11"/>
  <c r="I380" i="11"/>
  <c r="L381" i="11"/>
  <c r="O382" i="11"/>
  <c r="R383" i="11"/>
  <c r="F385" i="11"/>
  <c r="I386" i="11"/>
  <c r="L387" i="11"/>
  <c r="O388" i="11"/>
  <c r="R389" i="11"/>
  <c r="F391" i="11"/>
  <c r="I392" i="11"/>
  <c r="L393" i="11"/>
  <c r="O394" i="11"/>
  <c r="R395" i="11"/>
  <c r="F397" i="11"/>
  <c r="I398" i="11"/>
  <c r="L399" i="11"/>
  <c r="O400" i="11"/>
  <c r="R401" i="11"/>
  <c r="F403" i="11"/>
  <c r="I404" i="11"/>
  <c r="L405" i="11"/>
  <c r="O406" i="11"/>
  <c r="R407" i="11"/>
  <c r="F409" i="11"/>
  <c r="I410" i="11"/>
  <c r="K410" i="11"/>
  <c r="L410" i="11"/>
  <c r="N410" i="11"/>
  <c r="O410" i="11"/>
  <c r="Q410" i="11"/>
  <c r="R410" i="11"/>
</calcChain>
</file>

<file path=xl/sharedStrings.xml><?xml version="1.0" encoding="utf-8"?>
<sst xmlns="http://schemas.openxmlformats.org/spreadsheetml/2006/main" count="5087" uniqueCount="982">
  <si>
    <t>Minnesota Public Health System Cost and Capacity Assessment
Full Implementation Workbook</t>
  </si>
  <si>
    <t>About the Minnesota Public Health System Cost and Capacity Assessment</t>
  </si>
  <si>
    <t>The Minnesota Public Health Cost and Capacity Assessment will give Minnesota’s governmental public health agencies a direct opportunity to comment on the current challenges of Minnesota’s governmental public health system and the resources needed to transform it. The Minnesota Department of Health (MDH) and all local health departments (LHDs) will complete this assessment to provide data on:
1) their current implementation of, spending on, and staffing associated with the Minnesota Foundational Public Health Responsibilities (FPHR), and 
2) anticipated spending and staffing associated with “full implementation” with the FPHR (i.e., what would it take to ‘fully deliver’ the FPHR in your jurisdiction if suitably resourced). 
Completion of this assessment is anticipated to require the participation of both agency finance and program staff. This assessment will occur with each LHD in the state, as well as across programmatic units in MDH. Results of the Assessment will be available in Spring 2023 and will offer clarity on the current and needed capacities for public health in Minnesota.</t>
  </si>
  <si>
    <t>Technical Assistance</t>
  </si>
  <si>
    <t>The University of Minnesota Center for Public Health Systems (UMN CPHS) will provide technical assistance and direct support for participants throughout the Assessment. To find answers to your questions, please:</t>
  </si>
  <si>
    <r>
      <rPr>
        <sz val="11"/>
        <color theme="1"/>
        <rFont val="Calibri"/>
      </rPr>
      <t>Check out our </t>
    </r>
    <r>
      <rPr>
        <u/>
        <sz val="11"/>
        <color theme="10"/>
        <rFont val="Calibri"/>
      </rPr>
      <t>Minnesota Public Health System Transformation page,</t>
    </r>
  </si>
  <si>
    <r>
      <rPr>
        <sz val="11"/>
        <color theme="1"/>
        <rFont val="Calibri"/>
      </rPr>
      <t>Review the </t>
    </r>
    <r>
      <rPr>
        <u/>
        <sz val="11"/>
        <color theme="10"/>
        <rFont val="Calibri"/>
      </rPr>
      <t>Frequently Asked Questions (FAQs),</t>
    </r>
  </si>
  <si>
    <r>
      <rPr>
        <sz val="11"/>
        <color theme="10"/>
        <rFont val="Calibri"/>
      </rPr>
      <t>Email us</t>
    </r>
    <r>
      <rPr>
        <sz val="11"/>
        <color theme="10"/>
        <rFont val="Calibri"/>
      </rPr>
      <t xml:space="preserve"> (</t>
    </r>
    <r>
      <rPr>
        <u/>
        <sz val="11"/>
        <color theme="10"/>
        <rFont val="Calibri"/>
      </rPr>
      <t>CPHS-TA@umn.edu)</t>
    </r>
    <r>
      <rPr>
        <u/>
        <sz val="11"/>
        <color theme="10"/>
        <rFont val="Calibri"/>
      </rPr>
      <t xml:space="preserve">, </t>
    </r>
    <r>
      <rPr>
        <sz val="11"/>
        <color theme="10"/>
        <rFont val="Calibri"/>
      </rPr>
      <t>or</t>
    </r>
  </si>
  <si>
    <r>
      <rPr>
        <sz val="11"/>
        <color theme="10"/>
        <rFont val="Calibri"/>
      </rPr>
      <t>Schedule a discussion</t>
    </r>
    <r>
      <rPr>
        <sz val="11"/>
        <color theme="1"/>
        <rFont val="Calibri"/>
      </rPr>
      <t> to discuss specific issues.</t>
    </r>
  </si>
  <si>
    <t>About this Resource</t>
  </si>
  <si>
    <t xml:space="preserve">The Minnesota Public Health Cost and Capacity Assessment will give Minnesota’s governmental public health agencies a direct opportunity to comment on the current challenges of Minnesota’s governmental public health system and the resources needed to transform it. The Minnesota Department of Health (MDH) and all local health departments (LHDs) will complete this assessment to provide data on:
1) their current implementation of, spending on, and staffing associated with the Minnesota Foundational Public Health Responsibilities (FPHR), and 
2) anticipated spending and staffing associated with “full implementation” with the FPHR (i.e., what would it take to ‘fully deliver’ the FPHR in your jurisdiction if suitably resourced). 
We have developed this self-assessment workbook to support MDH and LHDs' provision of data around the first part of item #2, self-assessing the current implementation of the Minnesota Foundational Public Health Responsibilities (FPHR)s. This optional tool supports MDH and LHDs who wish to collaborate in self-assessing expertise and capacity for delivering FPHRs in their jursidictions. Basically, this optional tool gives MDH and LHDs a place to work through self-assessment scoring for all of the FPHRs or a vehicle for having multiple people score some or all of the FPHRs and then easily compare those scores. 
Please contact us at CPHS-TA@umn.edu if you'd like to work with us to customize this tool for your health department. Use of this tool is completely optional; LHDs may be able to work through the self-assessment process in qualtirics or come up with their own method to collaborate on self-assessment scoring across their LHD. </t>
  </si>
  <si>
    <t>Instructions</t>
  </si>
  <si>
    <t>Read these instructions in their entirety.</t>
  </si>
  <si>
    <t>"</t>
  </si>
  <si>
    <t xml:space="preserve">Determine how many people will be individuall self-assessing one or more foundational capabilities or areas or headlien responsibilities usign this  Self-assessment Workbook  Full Implementation Estimate Workbook and will therefore need their own "Self-assesor_N" worksheets, which can then be consolidated for comparison on the "Sefl-assessment Comparison" worksheet. Duplicate the "Self-assessor_N" worksheet to the quantity needed (replacing the "N" with the name or a code for each assessor [for example, "Self-assessor_1" or "Self-assesor_Annie"). </t>
  </si>
  <si>
    <t xml:space="preserve">Share this workbook somewhere respondents can use it simultaneously (like Google Drive or SharePoint) and allow self-assessors time to complete their self-assessments. You may choose to have one or more individual self-assessors assess some or all of the headline responsibilities and activities. </t>
  </si>
  <si>
    <t xml:space="preserve">Once self-assessors are done, recompile the worksheets (if they were done in separate workbooks) and update the "Self-assessment Comparison" with the names of each "Self-assessor_N" tab, in cells E4 to Q4. This will allow the indiviudal self-assessment scores to populate the "Self-assessment Comparison" worksheet so they can be compared. As-is, this workbook supports comparison of five individual self-assessment worksheets. If you have more than five individual self-assessment workseets, contact CPHS-TA@umn.edu and we can customize this workbook to support additional self-assessors for you. </t>
  </si>
  <si>
    <t xml:space="preserve">If you have multiple self-assessors, compare and discuss their scores to reach consensus on the approriate expertise and capacity scores for each headline responsibility and activity. </t>
  </si>
  <si>
    <t xml:space="preserve">Transfer the final self-assessment score into Qualtrics. We recognize that this step is time consuming, please reach out to CPHS-TA@umn.edu if you'd like support transfering these scores to Qualtrics. </t>
  </si>
  <si>
    <r>
      <rPr>
        <sz val="11"/>
        <color theme="1"/>
        <rFont val="Calibri"/>
      </rPr>
      <t xml:space="preserve">The Foundational Public Health Services (FPHS) framwork describes the foundational level of public health services that are needed everywhere for services to work anywhere. This foundation, is a subset of all public health services and include foundational capabilities and services that (1) must be available to all people served by the governmental public health system, and (2) meet one or more of the following criteria:
</t>
    </r>
    <r>
      <rPr>
        <sz val="8"/>
        <color theme="1"/>
        <rFont val="Calibri"/>
      </rPr>
      <t xml:space="preserve">●	  </t>
    </r>
    <r>
      <rPr>
        <sz val="11"/>
        <color theme="1"/>
        <rFont val="Calibri"/>
      </rPr>
      <t xml:space="preserve">Services that are mandated by federal or state laws.
</t>
    </r>
    <r>
      <rPr>
        <sz val="8"/>
        <color theme="1"/>
        <rFont val="Calibri"/>
      </rPr>
      <t xml:space="preserve">●	  </t>
    </r>
    <r>
      <rPr>
        <sz val="11"/>
        <color theme="1"/>
        <rFont val="Calibri"/>
      </rPr>
      <t xml:space="preserve">Services for which the governmental public health system is the only or primary provider of the service, statewide.
</t>
    </r>
    <r>
      <rPr>
        <sz val="8"/>
        <color theme="1"/>
        <rFont val="Calibri"/>
      </rPr>
      <t xml:space="preserve">●	  </t>
    </r>
    <r>
      <rPr>
        <sz val="11"/>
        <color theme="1"/>
        <rFont val="Calibri"/>
      </rPr>
      <t xml:space="preserve">Population-based services (versus individual services) that are focused on disease prevention and protection and promotion of health.
Minnesota's has localized the FPHS framework for its context, and has elected to refer to as the Foundational Public Health Responsibilities (FPHR), to align to the language in the Local Public Health Act. Minnesota’s FPHR include three key components: 
</t>
    </r>
    <r>
      <rPr>
        <sz val="8"/>
        <color theme="1"/>
        <rFont val="Calibri"/>
      </rPr>
      <t xml:space="preserve">●	  </t>
    </r>
    <r>
      <rPr>
        <b/>
        <sz val="11"/>
        <color theme="1"/>
        <rFont val="Calibri"/>
      </rPr>
      <t xml:space="preserve">Foundational Capabilities </t>
    </r>
    <r>
      <rPr>
        <sz val="11"/>
        <color theme="1"/>
        <rFont val="Calibri"/>
      </rPr>
      <t xml:space="preserve">are the knowledge, skills, and abilities needed to successfully implement the basic public health protections key to ensuring the community’s health       
   and achieving equitable health outcomes. 
</t>
    </r>
    <r>
      <rPr>
        <sz val="8"/>
        <color theme="1"/>
        <rFont val="Calibri"/>
      </rPr>
      <t xml:space="preserve">●	  </t>
    </r>
    <r>
      <rPr>
        <b/>
        <sz val="11"/>
        <color theme="1"/>
        <rFont val="Calibri"/>
      </rPr>
      <t>Foundational Areas</t>
    </r>
    <r>
      <rPr>
        <sz val="11"/>
        <color theme="1"/>
        <rFont val="Calibri"/>
      </rPr>
      <t xml:space="preserve"> are those basic public health, topic-specific responsibilities aimed at improving the health of people and communities. 
</t>
    </r>
    <r>
      <rPr>
        <sz val="8"/>
        <color theme="1"/>
        <rFont val="Calibri"/>
      </rPr>
      <t xml:space="preserve">●	  </t>
    </r>
    <r>
      <rPr>
        <b/>
        <sz val="11"/>
        <color theme="1"/>
        <rFont val="Calibri"/>
      </rPr>
      <t xml:space="preserve">Protections and Services Unique to a Community’s Needs </t>
    </r>
    <r>
      <rPr>
        <sz val="11"/>
        <color theme="1"/>
        <rFont val="Calibri"/>
      </rPr>
      <t xml:space="preserve">are responsibilities that are beyond the FPHR but still crucial to achieving population health goals. These protections and services are critical to a specific community’s health. This work is very important, but unique to a given community.
Minnesota's FPHR Framework defines nine foundational capabilities and four foundational services. However, for the governmental public health system to successfully and consistently implement FPHRs, these foundational capabilities and areas needed to be defined in detail. To do this, the components of each FPHR was defined down to an "activty" level such that the activities are comprehensive, mutually exclusive, and, to the extent possible, discreet, measurable. The resulting "operational definitions:"
</t>
    </r>
    <r>
      <rPr>
        <sz val="8"/>
        <color theme="1"/>
        <rFont val="Calibri"/>
      </rPr>
      <t xml:space="preserve">●	  </t>
    </r>
    <r>
      <rPr>
        <sz val="11"/>
        <color theme="1"/>
        <rFont val="Calibri"/>
      </rPr>
      <t xml:space="preserve">Describe “what” FPHR provides for Minnesota’s communities, but not “how” the governmental public health system should provide it,
</t>
    </r>
    <r>
      <rPr>
        <sz val="8"/>
        <color theme="1"/>
        <rFont val="Calibri"/>
      </rPr>
      <t xml:space="preserve">●	  </t>
    </r>
    <r>
      <rPr>
        <sz val="11"/>
        <color theme="1"/>
        <rFont val="Calibri"/>
      </rPr>
      <t xml:space="preserve">Are agnostic to which governmental public health provider should provide it,
</t>
    </r>
    <r>
      <rPr>
        <sz val="8"/>
        <color theme="1"/>
        <rFont val="Calibri"/>
      </rPr>
      <t xml:space="preserve">●	  </t>
    </r>
    <r>
      <rPr>
        <sz val="11"/>
        <color theme="1"/>
        <rFont val="Calibri"/>
      </rPr>
      <t xml:space="preserve">Are reduced to discreet activities (define as few actions as possible per statement) and begin with a verb identifying the action to be taken and,
</t>
    </r>
    <r>
      <rPr>
        <sz val="8"/>
        <color theme="1"/>
        <rFont val="Calibri"/>
      </rPr>
      <t xml:space="preserve">●	  </t>
    </r>
    <r>
      <rPr>
        <sz val="11"/>
        <color theme="1"/>
        <rFont val="Calibri"/>
      </rPr>
      <t xml:space="preserve">Align with existing statutes, rules, regulations, and guidelines.
These operational definitions add detail by adding "Headline Responsibilities" and "Activities" that define what the Minnesota governmental public health system must deliver for FPHR to be fully implemented. 
These definitions are published in this "FPHR Framework" tab as well as in the </t>
    </r>
    <r>
      <rPr>
        <i/>
        <sz val="11"/>
        <color theme="1"/>
        <rFont val="Calibri"/>
      </rPr>
      <t>Foundational Public Health Responsibilities Operational Definitions Manual, Final Draft July 2022</t>
    </r>
    <r>
      <rPr>
        <sz val="11"/>
        <color theme="1"/>
        <rFont val="Calibri"/>
      </rPr>
      <t xml:space="preserve">, linked below. </t>
    </r>
  </si>
  <si>
    <t>Foundational Public Health Responsibilities Operational Definitions Manual, Final Draft July 2022</t>
  </si>
  <si>
    <t>Definitional Component</t>
  </si>
  <si>
    <r>
      <rPr>
        <b/>
        <sz val="12"/>
        <color rgb="FF7A0019"/>
        <rFont val="Neutra text"/>
      </rPr>
      <t>A.</t>
    </r>
    <r>
      <rPr>
        <b/>
        <sz val="7"/>
        <color rgb="FF7A0019"/>
        <rFont val="Times New Roman"/>
      </rPr>
      <t xml:space="preserve">     </t>
    </r>
    <r>
      <rPr>
        <b/>
        <sz val="12"/>
        <color rgb="FF7A0019"/>
        <rFont val="Neutra text"/>
      </rPr>
      <t>Assessment and Planning</t>
    </r>
  </si>
  <si>
    <r>
      <rPr>
        <b/>
        <sz val="11"/>
        <color rgb="FF000000"/>
        <rFont val="Neutra text"/>
      </rPr>
      <t>1.</t>
    </r>
    <r>
      <rPr>
        <b/>
        <sz val="7"/>
        <color rgb="FF000000"/>
        <rFont val="Times New Roman"/>
      </rPr>
      <t xml:space="preserve">       </t>
    </r>
    <r>
      <rPr>
        <b/>
        <sz val="11"/>
        <color theme="1"/>
        <rFont val="Neutra Text"/>
      </rPr>
      <t>Use data to identify health priorities and share results.</t>
    </r>
  </si>
  <si>
    <r>
      <rPr>
        <sz val="11"/>
        <color rgb="FF000000"/>
        <rFont val="Neutra text"/>
      </rPr>
      <t>a.</t>
    </r>
    <r>
      <rPr>
        <sz val="7"/>
        <color rgb="FF000000"/>
        <rFont val="Times New Roman"/>
      </rPr>
      <t xml:space="preserve">       </t>
    </r>
    <r>
      <rPr>
        <sz val="11"/>
        <color theme="1"/>
        <rFont val="Neutra Text"/>
      </rPr>
      <t>Convene public health partners, communities, and individuals, to develop a state or community health assessment that prioritizes public health issues, as well as their root causes and the conditions that influence those issues, for the population, and specifically in the jurisdiction.</t>
    </r>
  </si>
  <si>
    <r>
      <rPr>
        <sz val="11"/>
        <color rgb="FF000000"/>
        <rFont val="Neutra text"/>
      </rPr>
      <t>b.</t>
    </r>
    <r>
      <rPr>
        <sz val="7"/>
        <color rgb="FF000000"/>
        <rFont val="Times New Roman"/>
      </rPr>
      <t xml:space="preserve">       </t>
    </r>
    <r>
      <rPr>
        <sz val="11"/>
        <color rgb="FF000000"/>
        <rFont val="Neutra text"/>
      </rPr>
      <t>Collaborate with partners, communities, and individuals, including those most impacted by health disparities and underlying inequities to understand public health issues from the perspective of lived experience.</t>
    </r>
  </si>
  <si>
    <r>
      <rPr>
        <sz val="11"/>
        <color rgb="FF000000"/>
        <rFont val="Neutra text"/>
      </rPr>
      <t>c.</t>
    </r>
    <r>
      <rPr>
        <sz val="7"/>
        <color rgb="FF000000"/>
        <rFont val="Times New Roman"/>
      </rPr>
      <t xml:space="preserve">       </t>
    </r>
    <r>
      <rPr>
        <sz val="11"/>
        <color rgb="FF000000"/>
        <rFont val="Neutra text"/>
      </rPr>
      <t xml:space="preserve">Analyze the population, including its demographic, social, and economic characteristics to identify health disparities and underlying inequities affecting population groups most impacted by health inequities. </t>
    </r>
  </si>
  <si>
    <r>
      <rPr>
        <sz val="11"/>
        <color rgb="FF000000"/>
        <rFont val="Neutra text"/>
      </rPr>
      <t>d.</t>
    </r>
    <r>
      <rPr>
        <sz val="7"/>
        <color rgb="FF000000"/>
        <rFont val="Times New Roman"/>
      </rPr>
      <t xml:space="preserve">       </t>
    </r>
    <r>
      <rPr>
        <sz val="11"/>
        <color rgb="FF000000"/>
        <rFont val="Neutra text"/>
      </rPr>
      <t xml:space="preserve">Identify and investigate emerging public health issues. </t>
    </r>
  </si>
  <si>
    <r>
      <rPr>
        <sz val="11"/>
        <color rgb="FF000000"/>
        <rFont val="Neutra text"/>
      </rPr>
      <t>e.</t>
    </r>
    <r>
      <rPr>
        <sz val="7"/>
        <color rgb="FF000000"/>
        <rFont val="Times New Roman"/>
      </rPr>
      <t xml:space="preserve">       </t>
    </r>
    <r>
      <rPr>
        <sz val="11"/>
        <color rgb="FF000000"/>
        <rFont val="Neutra text"/>
      </rPr>
      <t>Establish metrics and monitor public health issues within the jurisdiction.</t>
    </r>
  </si>
  <si>
    <r>
      <rPr>
        <sz val="11"/>
        <color rgb="FF000000"/>
        <rFont val="Neutra text"/>
      </rPr>
      <t>f.</t>
    </r>
    <r>
      <rPr>
        <sz val="7"/>
        <color rgb="FF000000"/>
        <rFont val="Times New Roman"/>
      </rPr>
      <t xml:space="preserve">        </t>
    </r>
    <r>
      <rPr>
        <sz val="11"/>
        <color rgb="FF000000"/>
        <rFont val="Neutra text"/>
      </rPr>
      <t xml:space="preserve">Monitor data on public health issues, as well as their root causes and conditions that influence those issues, to support continuous prioritization of public health prevention and protection activities. </t>
    </r>
  </si>
  <si>
    <r>
      <rPr>
        <sz val="11"/>
        <color rgb="FF000000"/>
        <rFont val="Neutra text"/>
      </rPr>
      <t>g.</t>
    </r>
    <r>
      <rPr>
        <sz val="7"/>
        <color rgb="FF000000"/>
        <rFont val="Times New Roman"/>
      </rPr>
      <t xml:space="preserve">       </t>
    </r>
    <r>
      <rPr>
        <sz val="11"/>
        <color rgb="FF000000"/>
        <rFont val="Neutra text"/>
      </rPr>
      <t>Validate information, data, analysis, and findings related to public health issues, including root causes and the social conditions that influence those issues, with those impacted.</t>
    </r>
  </si>
  <si>
    <r>
      <rPr>
        <b/>
        <sz val="11"/>
        <color rgb="FF000000"/>
        <rFont val="Neutra text"/>
      </rPr>
      <t>2.</t>
    </r>
    <r>
      <rPr>
        <b/>
        <sz val="7"/>
        <color rgb="FF000000"/>
        <rFont val="Times New Roman"/>
      </rPr>
      <t xml:space="preserve">       </t>
    </r>
    <r>
      <rPr>
        <b/>
        <sz val="11"/>
        <color theme="1"/>
        <rFont val="Neutra Text"/>
      </rPr>
      <t>Develop, implement, monitor, track, and update health improvement plans.</t>
    </r>
  </si>
  <si>
    <r>
      <rPr>
        <sz val="11"/>
        <color rgb="FF000000"/>
        <rFont val="Neutra text"/>
      </rPr>
      <t>a.</t>
    </r>
    <r>
      <rPr>
        <sz val="7"/>
        <color rgb="FF000000"/>
        <rFont val="Times New Roman"/>
      </rPr>
      <t xml:space="preserve">       </t>
    </r>
    <r>
      <rPr>
        <sz val="11"/>
        <color rgb="FF000000"/>
        <rFont val="Neutra text"/>
      </rPr>
      <t>Assess the need for public health prevention or protection activities in the community, including those specific needs of those disproportionately impacted by the public health issues identified in the state or community health assessment.</t>
    </r>
  </si>
  <si>
    <r>
      <rPr>
        <sz val="11"/>
        <color rgb="FF000000"/>
        <rFont val="Neutra text"/>
      </rPr>
      <t>b.</t>
    </r>
    <r>
      <rPr>
        <sz val="7"/>
        <color rgb="FF000000"/>
        <rFont val="Times New Roman"/>
      </rPr>
      <t xml:space="preserve">       </t>
    </r>
    <r>
      <rPr>
        <sz val="11"/>
        <color rgb="FF000000"/>
        <rFont val="Neutra text"/>
      </rPr>
      <t xml:space="preserve">Convene public health partners, communities, and individuals, to develop a state or community health improvement plan that prioritizes public health issues and identifies public health prevention and protection activities needed to address these issues, as well as the root causes and conditions that influence those issues, as identified in the state or community health assessment, for the population, and specifically in the jurisdiction, and update at least every five years. </t>
    </r>
  </si>
  <si>
    <r>
      <rPr>
        <sz val="11"/>
        <color rgb="FF000000"/>
        <rFont val="Neutra text"/>
      </rPr>
      <t>c.</t>
    </r>
    <r>
      <rPr>
        <sz val="7"/>
        <color rgb="FF000000"/>
        <rFont val="Times New Roman"/>
      </rPr>
      <t xml:space="preserve">       </t>
    </r>
    <r>
      <rPr>
        <sz val="11"/>
        <color rgb="FF000000"/>
        <rFont val="Neutra text"/>
      </rPr>
      <t xml:space="preserve">Collaborate with partners, communities, and individuals, including most impacted by health inequities, to understand the results of the state or community health assessment and the relative benefit of public health prevention and protection activities intended to address the public health issues, as well as root causes and the social conditions that influence those issues , identified therein from the perspective of lived experience.   </t>
    </r>
  </si>
  <si>
    <r>
      <rPr>
        <sz val="11"/>
        <color rgb="FF000000"/>
        <rFont val="Neutra text"/>
      </rPr>
      <t>d.</t>
    </r>
    <r>
      <rPr>
        <sz val="7"/>
        <color rgb="FF000000"/>
        <rFont val="Times New Roman"/>
      </rPr>
      <t xml:space="preserve">       </t>
    </r>
    <r>
      <rPr>
        <sz val="11"/>
        <color rgb="FF000000"/>
        <rFont val="Neutra text"/>
      </rPr>
      <t>Convene public health partners to support alignment around strategies or initiatives for governmental public health to implement the state or community health improvement plan to address public health issues in the jurisdiction.</t>
    </r>
  </si>
  <si>
    <r>
      <rPr>
        <sz val="11"/>
        <color rgb="FF000000"/>
        <rFont val="Neutra text"/>
      </rPr>
      <t>e.</t>
    </r>
    <r>
      <rPr>
        <sz val="7"/>
        <color rgb="FF000000"/>
        <rFont val="Times New Roman"/>
      </rPr>
      <t xml:space="preserve">       </t>
    </r>
    <r>
      <rPr>
        <sz val="11"/>
        <color rgb="FF000000"/>
        <rFont val="Neutra text"/>
      </rPr>
      <t>Convene cross sector partners to identify strategies or initiatives for non-governmental partners to implement in alignment with the state or community health improvement plan to address public health issues for the population.</t>
    </r>
  </si>
  <si>
    <r>
      <rPr>
        <sz val="11"/>
        <color rgb="FF000000"/>
        <rFont val="Neutra text"/>
      </rPr>
      <t>f.</t>
    </r>
    <r>
      <rPr>
        <sz val="7"/>
        <color rgb="FF000000"/>
        <rFont val="Times New Roman"/>
      </rPr>
      <t xml:space="preserve">        </t>
    </r>
    <r>
      <rPr>
        <sz val="11"/>
        <color rgb="FF000000"/>
        <rFont val="Neutra text"/>
      </rPr>
      <t>Establish metrics and monitor the implementation of the state or community health improvement plan within the jurisdiction.</t>
    </r>
  </si>
  <si>
    <r>
      <rPr>
        <sz val="11"/>
        <color rgb="FF000000"/>
        <rFont val="Neutra text"/>
      </rPr>
      <t>g.</t>
    </r>
    <r>
      <rPr>
        <sz val="7"/>
        <color rgb="FF000000"/>
        <rFont val="Times New Roman"/>
      </rPr>
      <t xml:space="preserve">       </t>
    </r>
    <r>
      <rPr>
        <sz val="11"/>
        <color rgb="FF000000"/>
        <rFont val="Neutra text"/>
      </rPr>
      <t xml:space="preserve">Establish system and metrics for tracking efforts toward agreed upon responsibilities for governmental public health, and partners, including other public health, other governmental, and cross-sector partners, in implementing the state or community health improvement plan. </t>
    </r>
  </si>
  <si>
    <r>
      <rPr>
        <sz val="11"/>
        <color rgb="FF000000"/>
        <rFont val="Neutra text"/>
      </rPr>
      <t>h.</t>
    </r>
    <r>
      <rPr>
        <sz val="7"/>
        <color rgb="FF000000"/>
        <rFont val="Times New Roman"/>
      </rPr>
      <t xml:space="preserve">       </t>
    </r>
    <r>
      <rPr>
        <sz val="11"/>
        <color rgb="FF000000"/>
        <rFont val="Neutra text"/>
      </rPr>
      <t>Track actions taken by governmental public health, and partners, including other public health, other governmental, and cross-sector partners, in implementing the state or community health improvement plan.</t>
    </r>
  </si>
  <si>
    <r>
      <rPr>
        <sz val="11"/>
        <color rgb="FF000000"/>
        <rFont val="Neutra text"/>
      </rPr>
      <t>i.</t>
    </r>
    <r>
      <rPr>
        <sz val="7"/>
        <color rgb="FF000000"/>
        <rFont val="Times New Roman"/>
      </rPr>
      <t xml:space="preserve">         </t>
    </r>
    <r>
      <rPr>
        <sz val="11"/>
        <color rgb="FF000000"/>
        <rFont val="Neutra text"/>
      </rPr>
      <t xml:space="preserve">Establish metrics and monitor the change in health outcomes and other indicators of health improvement within the jurisdiction. </t>
    </r>
  </si>
  <si>
    <r>
      <rPr>
        <sz val="11"/>
        <color rgb="FF000000"/>
        <rFont val="Neutra text"/>
      </rPr>
      <t>j.</t>
    </r>
    <r>
      <rPr>
        <sz val="7"/>
        <color rgb="FF000000"/>
        <rFont val="Times New Roman"/>
      </rPr>
      <t xml:space="preserve">         </t>
    </r>
    <r>
      <rPr>
        <sz val="11"/>
        <color rgb="FF000000"/>
        <rFont val="Neutra text"/>
      </rPr>
      <t xml:space="preserve">Develop (including researching, analyzing, costing, and articulating the impact, as needed) and advocate for any evidence-based and legally defensible policy change needed to support the state or community health improvement plan. </t>
    </r>
  </si>
  <si>
    <r>
      <rPr>
        <sz val="11"/>
        <color rgb="FF000000"/>
        <rFont val="Neutra text"/>
      </rPr>
      <t>k.</t>
    </r>
    <r>
      <rPr>
        <sz val="7"/>
        <color rgb="FF000000"/>
        <rFont val="Times New Roman"/>
      </rPr>
      <t xml:space="preserve">       </t>
    </r>
    <r>
      <rPr>
        <sz val="11"/>
        <color rgb="FF000000"/>
        <rFont val="Neutra text"/>
      </rPr>
      <t>Assess how external factors and conditions affect implementation of the state or community health improvement plan and identify barriers to implementation of the plan.</t>
    </r>
  </si>
  <si>
    <r>
      <rPr>
        <b/>
        <sz val="12"/>
        <color rgb="FF7A0019"/>
        <rFont val="Neutra text"/>
      </rPr>
      <t>B.</t>
    </r>
    <r>
      <rPr>
        <b/>
        <sz val="7"/>
        <color rgb="FF7A0019"/>
        <rFont val="Times New Roman"/>
      </rPr>
      <t xml:space="preserve">      </t>
    </r>
    <r>
      <rPr>
        <b/>
        <sz val="12"/>
        <color rgb="FF7A0019"/>
        <rFont val="Neutra text"/>
      </rPr>
      <t>Communications</t>
    </r>
  </si>
  <si>
    <r>
      <rPr>
        <b/>
        <sz val="11"/>
        <color rgb="FF000000"/>
        <rFont val="Neutra text"/>
      </rPr>
      <t>1.</t>
    </r>
    <r>
      <rPr>
        <b/>
        <sz val="7"/>
        <color rgb="FF000000"/>
        <rFont val="Times New Roman"/>
      </rPr>
      <t xml:space="preserve">       </t>
    </r>
    <r>
      <rPr>
        <b/>
        <sz val="11"/>
        <color theme="1"/>
        <rFont val="Neutra Text"/>
      </rPr>
      <t>Develop and maintain systems and messaging for public-facing communication and health education.</t>
    </r>
  </si>
  <si>
    <r>
      <rPr>
        <sz val="11"/>
        <color rgb="FF000000"/>
        <rFont val="Neutra text"/>
      </rPr>
      <t>a.</t>
    </r>
    <r>
      <rPr>
        <sz val="7"/>
        <color rgb="FF000000"/>
        <rFont val="Times New Roman"/>
      </rPr>
      <t xml:space="preserve">       </t>
    </r>
    <r>
      <rPr>
        <sz val="11"/>
        <color theme="1"/>
        <rFont val="Neutra Text"/>
      </rPr>
      <t>Develop, implement, and maintain a written routine communication plan that articulates the governmental public health agency’s mission, value, role, responsibilities, and brand; identifies appropriate mediums and channels for communications; and establishes messaging around the value of public health for specific public health functions.</t>
    </r>
  </si>
  <si>
    <r>
      <rPr>
        <sz val="11"/>
        <color rgb="FF000000"/>
        <rFont val="Neutra text"/>
      </rPr>
      <t>b.</t>
    </r>
    <r>
      <rPr>
        <sz val="7"/>
        <color rgb="FF000000"/>
        <rFont val="Times New Roman"/>
      </rPr>
      <t xml:space="preserve">       </t>
    </r>
    <r>
      <rPr>
        <sz val="11"/>
        <color rgb="FF000000"/>
        <rFont val="Neutra text"/>
      </rPr>
      <t>Develop, implement, and maintain systems and infrastructure for public-facing communications that allows for ongoing bi-directional communication over appropriate mediums and channels on a 24/7 basis.</t>
    </r>
  </si>
  <si>
    <r>
      <rPr>
        <sz val="11"/>
        <color rgb="FF000000"/>
        <rFont val="Neutra text"/>
      </rPr>
      <t>c.</t>
    </r>
    <r>
      <rPr>
        <sz val="7"/>
        <color rgb="FF000000"/>
        <rFont val="Times New Roman"/>
      </rPr>
      <t xml:space="preserve">       </t>
    </r>
    <r>
      <rPr>
        <sz val="11"/>
        <color rgb="FF000000"/>
        <rFont val="Neutra text"/>
      </rPr>
      <t>Develop, implement, and maintain systems for communications with public health and cross-sector partners that allows for ongoing bidirectional communication over appropriate mediums and channels on a 24/7 basis.</t>
    </r>
  </si>
  <si>
    <r>
      <rPr>
        <sz val="11"/>
        <color rgb="FF000000"/>
        <rFont val="Neutra text"/>
      </rPr>
      <t>d.</t>
    </r>
    <r>
      <rPr>
        <sz val="7"/>
        <color rgb="FF000000"/>
        <rFont val="Times New Roman"/>
      </rPr>
      <t xml:space="preserve">       </t>
    </r>
    <r>
      <rPr>
        <sz val="11"/>
        <color rgb="FF000000"/>
        <rFont val="Neutra text"/>
      </rPr>
      <t xml:space="preserve">Convene public health partners to coordinate routine and emergency communications, informally or formally (e.g., using a joint information center), such that they are informed of the intent to issue communications that might impact their work. </t>
    </r>
  </si>
  <si>
    <r>
      <rPr>
        <sz val="11"/>
        <color rgb="FF000000"/>
        <rFont val="Neutra text"/>
      </rPr>
      <t>e.</t>
    </r>
    <r>
      <rPr>
        <sz val="7"/>
        <color rgb="FF000000"/>
        <rFont val="Times New Roman"/>
      </rPr>
      <t xml:space="preserve">       </t>
    </r>
    <r>
      <rPr>
        <sz val="11"/>
        <color rgb="FF000000"/>
        <rFont val="Neutra text"/>
      </rPr>
      <t xml:space="preserve">Assess the need for and priority of communications mediums and channels for public-facing communications for the community, including the specific needs of those disproportionately impacted by public health issues. </t>
    </r>
  </si>
  <si>
    <r>
      <rPr>
        <sz val="11"/>
        <color rgb="FF000000"/>
        <rFont val="Neutra text"/>
      </rPr>
      <t>f.</t>
    </r>
    <r>
      <rPr>
        <sz val="7"/>
        <color rgb="FF000000"/>
        <rFont val="Times New Roman"/>
      </rPr>
      <t xml:space="preserve">        </t>
    </r>
    <r>
      <rPr>
        <sz val="11"/>
        <color rgb="FF000000"/>
        <rFont val="Neutra text"/>
      </rPr>
      <t>Collaborate with partners, communities, and individuals to co-create communications strategies identifying appropriate mediums and channels that are culturally appropriate and responsive, available in languages that match the linguistic diversity of the population, support literacy and health literacy, and consider the lived experience of users.</t>
    </r>
  </si>
  <si>
    <r>
      <rPr>
        <sz val="11"/>
        <color rgb="FF000000"/>
        <rFont val="Neutra text"/>
      </rPr>
      <t>g.</t>
    </r>
    <r>
      <rPr>
        <sz val="7"/>
        <color rgb="FF000000"/>
        <rFont val="Times New Roman"/>
      </rPr>
      <t xml:space="preserve">       </t>
    </r>
    <r>
      <rPr>
        <sz val="11"/>
        <color rgb="FF000000"/>
        <rFont val="Neutra text"/>
      </rPr>
      <t xml:space="preserve">Ensure information and messages of public health importance is conveyed to the public in a timely and transparent manner. </t>
    </r>
  </si>
  <si>
    <r>
      <rPr>
        <sz val="11"/>
        <color rgb="FF000000"/>
        <rFont val="Neutra text"/>
      </rPr>
      <t>h.</t>
    </r>
    <r>
      <rPr>
        <sz val="7"/>
        <color rgb="FF000000"/>
        <rFont val="Times New Roman"/>
      </rPr>
      <t xml:space="preserve">       </t>
    </r>
    <r>
      <rPr>
        <sz val="11"/>
        <color rgb="FF000000"/>
        <rFont val="Neutra text"/>
      </rPr>
      <t>Establish metrics and monitor quality of public health communications within the jurisdiction and adjust communications and strategies accordingly.</t>
    </r>
  </si>
  <si>
    <r>
      <rPr>
        <b/>
        <sz val="11"/>
        <color rgb="FF000000"/>
        <rFont val="Neutra text"/>
      </rPr>
      <t>2.</t>
    </r>
    <r>
      <rPr>
        <b/>
        <sz val="7"/>
        <color rgb="FF000000"/>
        <rFont val="Times New Roman"/>
      </rPr>
      <t xml:space="preserve">       </t>
    </r>
    <r>
      <rPr>
        <b/>
        <sz val="11"/>
        <color theme="1"/>
        <rFont val="Neutra Text"/>
      </rPr>
      <t>Build and maintain ongoing relationships with the media.</t>
    </r>
  </si>
  <si>
    <r>
      <rPr>
        <sz val="11"/>
        <color rgb="FF000000"/>
        <rFont val="Neutra text"/>
      </rPr>
      <t>a.</t>
    </r>
    <r>
      <rPr>
        <sz val="7"/>
        <color rgb="FF000000"/>
        <rFont val="Times New Roman"/>
      </rPr>
      <t xml:space="preserve">       </t>
    </r>
    <r>
      <rPr>
        <sz val="11"/>
        <color rgb="FF000000"/>
        <rFont val="Neutra text"/>
      </rPr>
      <t>Build and maintain relationships with broadcast and other media organizations to establish trust with governmental public health in its delivery of health information, especially in the coverage of public health issues.</t>
    </r>
  </si>
  <si>
    <r>
      <rPr>
        <sz val="11"/>
        <color rgb="FF000000"/>
        <rFont val="Neutra text"/>
      </rPr>
      <t>b.</t>
    </r>
    <r>
      <rPr>
        <sz val="7"/>
        <color rgb="FF000000"/>
        <rFont val="Times New Roman"/>
      </rPr>
      <t xml:space="preserve">       </t>
    </r>
    <r>
      <rPr>
        <sz val="11"/>
        <color rgb="FF000000"/>
        <rFont val="Neutra text"/>
      </rPr>
      <t>Identify and critically evaluate media organizations, to identify those who can be reliable sources of information in public health messaging.</t>
    </r>
  </si>
  <si>
    <r>
      <rPr>
        <sz val="11"/>
        <color rgb="FF000000"/>
        <rFont val="Neutra text"/>
      </rPr>
      <t>c.</t>
    </r>
    <r>
      <rPr>
        <sz val="7"/>
        <color rgb="FF000000"/>
        <rFont val="Times New Roman"/>
      </rPr>
      <t xml:space="preserve">       </t>
    </r>
    <r>
      <rPr>
        <sz val="11"/>
        <color rgb="FF000000"/>
        <rFont val="Neutra text"/>
      </rPr>
      <t>Develop, implement, and maintain written organizational policies and templates for public health messaging, to support consistent and unified public health messaging.</t>
    </r>
  </si>
  <si>
    <r>
      <rPr>
        <sz val="11"/>
        <color rgb="FF000000"/>
        <rFont val="Neutra text"/>
      </rPr>
      <t>d.</t>
    </r>
    <r>
      <rPr>
        <sz val="7"/>
        <color rgb="FF000000"/>
        <rFont val="Times New Roman"/>
      </rPr>
      <t xml:space="preserve">       </t>
    </r>
    <r>
      <rPr>
        <sz val="11"/>
        <color rgb="FF000000"/>
        <rFont val="Neutra text"/>
      </rPr>
      <t>Ensure information and messages of public health importance is conveyed to the media in a timely and transparent manner.</t>
    </r>
  </si>
  <si>
    <r>
      <rPr>
        <b/>
        <sz val="11"/>
        <color rgb="FF000000"/>
        <rFont val="Neutra text"/>
      </rPr>
      <t>3.</t>
    </r>
    <r>
      <rPr>
        <b/>
        <sz val="7"/>
        <color rgb="FF000000"/>
        <rFont val="Times New Roman"/>
      </rPr>
      <t xml:space="preserve">       </t>
    </r>
    <r>
      <rPr>
        <b/>
        <sz val="11"/>
        <color theme="1"/>
        <rFont val="Neutra Text"/>
      </rPr>
      <t>Develop and implement strategies for risk communication.</t>
    </r>
  </si>
  <si>
    <r>
      <rPr>
        <sz val="11"/>
        <color rgb="FF000000"/>
        <rFont val="Neutra text"/>
      </rPr>
      <t>a.</t>
    </r>
    <r>
      <rPr>
        <sz val="7"/>
        <color rgb="FF000000"/>
        <rFont val="Times New Roman"/>
      </rPr>
      <t xml:space="preserve">       </t>
    </r>
    <r>
      <rPr>
        <sz val="11"/>
        <color rgb="FF000000"/>
        <rFont val="Neutra text"/>
      </rPr>
      <t xml:space="preserve">Develop, implement, and maintain a written public health risk communication plan that articulates the governmental public health agency’s mission, value, role, and responsibilities in addressing specific public health risks; identifies appropriate mediums and channels for communications; and establishes messaging around public health risk prevention and health promotion activities. </t>
    </r>
  </si>
  <si>
    <r>
      <rPr>
        <sz val="11"/>
        <color rgb="FF000000"/>
        <rFont val="Neutra text"/>
      </rPr>
      <t>b.</t>
    </r>
    <r>
      <rPr>
        <sz val="7"/>
        <color rgb="FF000000"/>
        <rFont val="Times New Roman"/>
      </rPr>
      <t xml:space="preserve">       </t>
    </r>
    <r>
      <rPr>
        <sz val="11"/>
        <color rgb="FF000000"/>
        <rFont val="Neutra text"/>
      </rPr>
      <t xml:space="preserve">Assess the need for and priority of communications mediums and channels for public-facing risk communication for the community, including the specific needs of those disproportionately impacted by public health risks. </t>
    </r>
  </si>
  <si>
    <r>
      <rPr>
        <sz val="11"/>
        <color rgb="FF000000"/>
        <rFont val="Neutra text"/>
      </rPr>
      <t>c.</t>
    </r>
    <r>
      <rPr>
        <sz val="7"/>
        <color rgb="FF000000"/>
        <rFont val="Times New Roman"/>
      </rPr>
      <t xml:space="preserve">       </t>
    </r>
    <r>
      <rPr>
        <sz val="11"/>
        <color rgb="FF000000"/>
        <rFont val="Neutra text"/>
      </rPr>
      <t>Collaborate with partners, communities, and individuals to co-create strategies for risk communication that are culturally appropriate and responsive, available in languages that match the linguistic diversity of the population, support literacy and health literacy, and consider the lived experience of users.</t>
    </r>
  </si>
  <si>
    <r>
      <rPr>
        <sz val="11"/>
        <color rgb="FF000000"/>
        <rFont val="Neutra text"/>
      </rPr>
      <t>d.</t>
    </r>
    <r>
      <rPr>
        <sz val="7"/>
        <color rgb="FF000000"/>
        <rFont val="Times New Roman"/>
      </rPr>
      <t xml:space="preserve">       </t>
    </r>
    <r>
      <rPr>
        <sz val="11"/>
        <color rgb="FF000000"/>
        <rFont val="Neutra text"/>
      </rPr>
      <t>In the event of a public health crisis or event, lead and coordinate communication between public health, health organizations, national organizations and federal agencies, and state agencies, as appropriate, using risk communication principles to assure consistency in messaging around critical public information across all sectors</t>
    </r>
    <r>
      <rPr>
        <sz val="11"/>
        <color theme="1"/>
        <rFont val="Neutra Text"/>
      </rPr>
      <t>.</t>
    </r>
  </si>
  <si>
    <r>
      <rPr>
        <b/>
        <sz val="12"/>
        <color rgb="FF7A0019"/>
        <rFont val="Neutra text"/>
      </rPr>
      <t>C.</t>
    </r>
    <r>
      <rPr>
        <b/>
        <sz val="7"/>
        <color rgb="FF7A0019"/>
        <rFont val="Times New Roman"/>
      </rPr>
      <t xml:space="preserve">      </t>
    </r>
    <r>
      <rPr>
        <b/>
        <sz val="12"/>
        <color rgb="FF7A0019"/>
        <rFont val="Neutra text"/>
      </rPr>
      <t>Community Partnerships</t>
    </r>
  </si>
  <si>
    <r>
      <rPr>
        <b/>
        <sz val="11"/>
        <color rgb="FF000000"/>
        <rFont val="Neutra text"/>
      </rPr>
      <t>1.</t>
    </r>
    <r>
      <rPr>
        <b/>
        <sz val="7"/>
        <color rgb="FF000000"/>
        <rFont val="Times New Roman"/>
      </rPr>
      <t xml:space="preserve">       </t>
    </r>
    <r>
      <rPr>
        <b/>
        <sz val="11"/>
        <color theme="1"/>
        <rFont val="Neutra Text"/>
      </rPr>
      <t>Develop and maintain ongoing relationships with partners and convene and connect them to improve public health outcomes.</t>
    </r>
  </si>
  <si>
    <r>
      <rPr>
        <sz val="11"/>
        <color rgb="FF000000"/>
        <rFont val="Neutra text"/>
      </rPr>
      <t>a.</t>
    </r>
    <r>
      <rPr>
        <sz val="7"/>
        <color rgb="FF000000"/>
        <rFont val="Times New Roman"/>
      </rPr>
      <t xml:space="preserve">       </t>
    </r>
    <r>
      <rPr>
        <sz val="11"/>
        <color rgb="FF000000"/>
        <rFont val="Neutra text"/>
      </rPr>
      <t>Dedicate resources to community partnership development and engagement (i.e., workforce, training, technical assistance, facilitation, listening, meeting spaces, etc.).</t>
    </r>
  </si>
  <si>
    <r>
      <rPr>
        <sz val="11"/>
        <color rgb="FF000000"/>
        <rFont val="Neutra text"/>
      </rPr>
      <t>b.</t>
    </r>
    <r>
      <rPr>
        <sz val="7"/>
        <color rgb="FF000000"/>
        <rFont val="Times New Roman"/>
      </rPr>
      <t xml:space="preserve">       </t>
    </r>
    <r>
      <rPr>
        <sz val="11"/>
        <color rgb="FF000000"/>
        <rFont val="Neutra text"/>
      </rPr>
      <t>Create and maintain organizational policies and practices that advance relationship development and authentic engagement.</t>
    </r>
  </si>
  <si>
    <r>
      <rPr>
        <sz val="11"/>
        <color rgb="FF000000"/>
        <rFont val="Neutra text"/>
      </rPr>
      <t>c.</t>
    </r>
    <r>
      <rPr>
        <sz val="7"/>
        <color rgb="FF000000"/>
        <rFont val="Times New Roman"/>
      </rPr>
      <t xml:space="preserve">       </t>
    </r>
    <r>
      <rPr>
        <sz val="11"/>
        <color rgb="FF000000"/>
        <rFont val="Neutra text"/>
      </rPr>
      <t>Develop broad understanding of how communities within the jurisdiction are organized and how community relationships may affect the public’s health.</t>
    </r>
  </si>
  <si>
    <r>
      <rPr>
        <sz val="11"/>
        <color rgb="FF000000"/>
        <rFont val="Neutra text"/>
      </rPr>
      <t>d.</t>
    </r>
    <r>
      <rPr>
        <sz val="7"/>
        <color rgb="FF000000"/>
        <rFont val="Times New Roman"/>
      </rPr>
      <t xml:space="preserve">       </t>
    </r>
    <r>
      <rPr>
        <sz val="11"/>
        <color rgb="FF000000"/>
        <rFont val="Neutra text"/>
      </rPr>
      <t>Maintain the ability to identify strategic public health partnerships with other government sectors, across jurisdictional boundaries, and with different governments, including Tribal authorities, to pursue collaborative opportunities to effectively and efficiently deliver services and/or improve public health outcomes.</t>
    </r>
  </si>
  <si>
    <r>
      <rPr>
        <sz val="11"/>
        <color rgb="FF000000"/>
        <rFont val="Neutra text"/>
      </rPr>
      <t>e.</t>
    </r>
    <r>
      <rPr>
        <sz val="7"/>
        <color rgb="FF000000"/>
        <rFont val="Times New Roman"/>
      </rPr>
      <t xml:space="preserve">       </t>
    </r>
    <r>
      <rPr>
        <sz val="11"/>
        <color rgb="FF000000"/>
        <rFont val="Neutra text"/>
      </rPr>
      <t>Participate in partnerships, as an invitee, to represent public health interests and offer insight to challenges, resources, and support for solutions.</t>
    </r>
  </si>
  <si>
    <r>
      <rPr>
        <sz val="11"/>
        <color rgb="FF000000"/>
        <rFont val="Neutra text"/>
      </rPr>
      <t>f.</t>
    </r>
    <r>
      <rPr>
        <sz val="7"/>
        <color rgb="FF000000"/>
        <rFont val="Times New Roman"/>
      </rPr>
      <t xml:space="preserve">        </t>
    </r>
    <r>
      <rPr>
        <sz val="11"/>
        <color rgb="FF000000"/>
        <rFont val="Neutra text"/>
      </rPr>
      <t>Provide resources and support (e.g., data, convening, and planning) to partnerships and collaborative efforts and work with partners toward community-led solutions.</t>
    </r>
  </si>
  <si>
    <r>
      <rPr>
        <sz val="11"/>
        <color rgb="FF000000"/>
        <rFont val="Neutra text"/>
      </rPr>
      <t>g.</t>
    </r>
    <r>
      <rPr>
        <sz val="7"/>
        <color rgb="FF000000"/>
        <rFont val="Times New Roman"/>
      </rPr>
      <t xml:space="preserve">       </t>
    </r>
    <r>
      <rPr>
        <sz val="11"/>
        <color rgb="FF000000"/>
        <rFont val="Neutra text"/>
      </rPr>
      <t>Establish a culture of introspection among members to review the roles and responsibilities of each partner, revise agreements, and revisit arrangements for programs and services to improve the health of a community.</t>
    </r>
  </si>
  <si>
    <r>
      <rPr>
        <sz val="11"/>
        <color rgb="FF000000"/>
        <rFont val="Neutra text"/>
      </rPr>
      <t>h.</t>
    </r>
    <r>
      <rPr>
        <sz val="7"/>
        <color rgb="FF000000"/>
        <rFont val="Times New Roman"/>
      </rPr>
      <t xml:space="preserve">       </t>
    </r>
    <r>
      <rPr>
        <sz val="11"/>
        <color rgb="FF000000"/>
        <rFont val="Neutra text"/>
      </rPr>
      <t>Facilitate gatherings that encourage community conversations, leverage evidence-based practices, assure efforts toward agreed upon responsibilities for partners, foster leadership opportunities, and promote information sharing.</t>
    </r>
  </si>
  <si>
    <r>
      <rPr>
        <b/>
        <sz val="11"/>
        <color rgb="FF000000"/>
        <rFont val="Neutra text"/>
      </rPr>
      <t>2.</t>
    </r>
    <r>
      <rPr>
        <b/>
        <sz val="7"/>
        <color rgb="FF000000"/>
        <rFont val="Times New Roman"/>
      </rPr>
      <t xml:space="preserve">       </t>
    </r>
    <r>
      <rPr>
        <b/>
        <sz val="11"/>
        <color theme="1"/>
        <rFont val="Neutra Text"/>
      </rPr>
      <t>Engage the community, including those most impacted by health inequities, around public health priorities.</t>
    </r>
  </si>
  <si>
    <r>
      <rPr>
        <sz val="11"/>
        <color rgb="FF000000"/>
        <rFont val="Neutra text"/>
      </rPr>
      <t>a.</t>
    </r>
    <r>
      <rPr>
        <sz val="7"/>
        <color rgb="FF000000"/>
        <rFont val="Times New Roman"/>
      </rPr>
      <t xml:space="preserve">       </t>
    </r>
    <r>
      <rPr>
        <sz val="11"/>
        <color rgb="FF000000"/>
        <rFont val="Neutra text"/>
      </rPr>
      <t>Inform partners about Minnesota’s Foundational Public Health Responsibilities, priorities and strategies, and anticipated roles and responsibilities for the community.</t>
    </r>
  </si>
  <si>
    <r>
      <rPr>
        <sz val="11"/>
        <color rgb="FF000000"/>
        <rFont val="Neutra text"/>
      </rPr>
      <t>b.</t>
    </r>
    <r>
      <rPr>
        <sz val="7"/>
        <color rgb="FF000000"/>
        <rFont val="Times New Roman"/>
      </rPr>
      <t xml:space="preserve">       </t>
    </r>
    <r>
      <rPr>
        <sz val="11"/>
        <color rgb="FF000000"/>
        <rFont val="Neutra text"/>
      </rPr>
      <t>Coordinate policy agendas with partner organizations to advance strategic public health goals, particularly those partners that are most affected by health inequities.</t>
    </r>
  </si>
  <si>
    <r>
      <rPr>
        <sz val="11"/>
        <color rgb="FF000000"/>
        <rFont val="Neutra text"/>
      </rPr>
      <t>c.</t>
    </r>
    <r>
      <rPr>
        <sz val="7"/>
        <color rgb="FF000000"/>
        <rFont val="Times New Roman"/>
      </rPr>
      <t xml:space="preserve">       </t>
    </r>
    <r>
      <rPr>
        <sz val="11"/>
        <color rgb="FF000000"/>
        <rFont val="Neutra text"/>
      </rPr>
      <t>Ensure community members, including those most affected by health inequities and those with lived experience, are engaged to improve health through participatory engagements, delivery of feedback on public health topics, and decision-making.</t>
    </r>
  </si>
  <si>
    <r>
      <rPr>
        <sz val="11"/>
        <color rgb="FF000000"/>
        <rFont val="Neutra text"/>
      </rPr>
      <t>d.</t>
    </r>
    <r>
      <rPr>
        <sz val="7"/>
        <color rgb="FF000000"/>
        <rFont val="Times New Roman"/>
      </rPr>
      <t xml:space="preserve">       </t>
    </r>
    <r>
      <rPr>
        <sz val="11"/>
        <color rgb="FF000000"/>
        <rFont val="Neutra text"/>
      </rPr>
      <t>Support community member involvement in achieving health outcomes that are most important to them, engage those most impacted by health disparities and underlying inequities, and strengthen the conditions that create health.</t>
    </r>
  </si>
  <si>
    <r>
      <rPr>
        <sz val="11"/>
        <color rgb="FF000000"/>
        <rFont val="Neutra text"/>
      </rPr>
      <t>e.</t>
    </r>
    <r>
      <rPr>
        <sz val="7"/>
        <color rgb="FF000000"/>
        <rFont val="Times New Roman"/>
      </rPr>
      <t xml:space="preserve">       </t>
    </r>
    <r>
      <rPr>
        <sz val="11"/>
        <color rgb="FF000000"/>
        <rFont val="Neutra text"/>
      </rPr>
      <t>Ensure ongoing communications with community members and partners, including sharing what information was collected by public health and how this information was used to achieve health outcomes.</t>
    </r>
  </si>
  <si>
    <r>
      <rPr>
        <b/>
        <sz val="12"/>
        <color rgb="FF7A0019"/>
        <rFont val="Neutra text"/>
      </rPr>
      <t>D.</t>
    </r>
    <r>
      <rPr>
        <b/>
        <sz val="7"/>
        <color rgb="FF7A0019"/>
        <rFont val="Times New Roman"/>
      </rPr>
      <t xml:space="preserve">     </t>
    </r>
    <r>
      <rPr>
        <b/>
        <sz val="12"/>
        <color rgb="FF7A0019"/>
        <rFont val="Neutra text"/>
      </rPr>
      <t>Data and Epidemiology</t>
    </r>
  </si>
  <si>
    <r>
      <rPr>
        <b/>
        <sz val="11"/>
        <color rgb="FF000000"/>
        <rFont val="Neutra text"/>
      </rPr>
      <t>1.</t>
    </r>
    <r>
      <rPr>
        <b/>
        <sz val="7"/>
        <color rgb="FF000000"/>
        <rFont val="Times New Roman"/>
      </rPr>
      <t xml:space="preserve">       </t>
    </r>
    <r>
      <rPr>
        <b/>
        <sz val="11"/>
        <color theme="1"/>
        <rFont val="Neutra Text"/>
      </rPr>
      <t>Identify, collect, analyze and interpret data from all sources, including through maintenance of statewide surveillance systems.</t>
    </r>
  </si>
  <si>
    <r>
      <rPr>
        <sz val="11"/>
        <color rgb="FF000000"/>
        <rFont val="Neutra text"/>
      </rPr>
      <t>a.</t>
    </r>
    <r>
      <rPr>
        <sz val="7"/>
        <color rgb="FF000000"/>
        <rFont val="Times New Roman"/>
      </rPr>
      <t xml:space="preserve">       </t>
    </r>
    <r>
      <rPr>
        <sz val="11"/>
        <color rgb="FF000000"/>
        <rFont val="Neutra text"/>
      </rPr>
      <t>Develop, implement, and maintain a data infrastructure that includes sound practices and theory in data collection efforts; clear identification of data needs; uses quantitative, qualitative, and mixed methods; leverages a variety of data sources from multiple sectors, population subgroups, and geographic areas; provides standards for data disaggregation and use of granular data; and facilitates adequate surveillance activities.</t>
    </r>
  </si>
  <si>
    <r>
      <rPr>
        <sz val="11"/>
        <color rgb="FF000000"/>
        <rFont val="Neutra text"/>
      </rPr>
      <t>b.</t>
    </r>
    <r>
      <rPr>
        <sz val="7"/>
        <color rgb="FF000000"/>
        <rFont val="Times New Roman"/>
      </rPr>
      <t xml:space="preserve">       </t>
    </r>
    <r>
      <rPr>
        <sz val="11"/>
        <color rgb="FF000000"/>
        <rFont val="Neutra text"/>
      </rPr>
      <t xml:space="preserve">Develop, implement, and maintain written policies on data ownership, data confidentiality, and privacy. </t>
    </r>
  </si>
  <si>
    <r>
      <rPr>
        <sz val="11"/>
        <color rgb="FF000000"/>
        <rFont val="Neutra text"/>
      </rPr>
      <t>c.</t>
    </r>
    <r>
      <rPr>
        <sz val="7"/>
        <color rgb="FF000000"/>
        <rFont val="Times New Roman"/>
      </rPr>
      <t xml:space="preserve">       </t>
    </r>
    <r>
      <rPr>
        <sz val="11"/>
        <color rgb="FF000000"/>
        <rFont val="Neutra text"/>
      </rPr>
      <t>Collaborate with other governmental and cross-sector partners to develop, implement, and maintain written policies on data sharing.</t>
    </r>
  </si>
  <si>
    <r>
      <rPr>
        <sz val="11"/>
        <color rgb="FF000000"/>
        <rFont val="Neutra text"/>
      </rPr>
      <t>d.</t>
    </r>
    <r>
      <rPr>
        <sz val="7"/>
        <color rgb="FF000000"/>
        <rFont val="Times New Roman"/>
      </rPr>
      <t xml:space="preserve">       </t>
    </r>
    <r>
      <rPr>
        <sz val="11"/>
        <color rgb="FF000000"/>
        <rFont val="Neutra text"/>
      </rPr>
      <t>Ensure adequate expertise is available for data analysis and interpretation, informatics, data communications, and appropriate use and disclosure of protected health information with health equity considerations.</t>
    </r>
  </si>
  <si>
    <r>
      <rPr>
        <sz val="11"/>
        <color rgb="FF000000"/>
        <rFont val="Neutra text"/>
      </rPr>
      <t>e.</t>
    </r>
    <r>
      <rPr>
        <sz val="7"/>
        <color rgb="FF000000"/>
        <rFont val="Times New Roman"/>
      </rPr>
      <t xml:space="preserve">       </t>
    </r>
    <r>
      <rPr>
        <sz val="11"/>
        <color rgb="FF000000"/>
        <rFont val="Neutra text"/>
      </rPr>
      <t>Provide or access epidemiological services, including, field investigation, analytic studies, evaluation, and linkages (i.e., collaboration).</t>
    </r>
  </si>
  <si>
    <r>
      <rPr>
        <sz val="11"/>
        <color rgb="FF000000"/>
        <rFont val="Neutra text"/>
      </rPr>
      <t>f.</t>
    </r>
    <r>
      <rPr>
        <sz val="7"/>
        <color rgb="FF000000"/>
        <rFont val="Times New Roman"/>
      </rPr>
      <t xml:space="preserve">        </t>
    </r>
    <r>
      <rPr>
        <sz val="11"/>
        <color rgb="FF000000"/>
        <rFont val="Neutra text"/>
      </rPr>
      <t>Use epidemiological practices to explain the distribution of disease, death, health outcomes, health disparities and systemic inequities, including links to biological, environmental, economic and social determinants.</t>
    </r>
  </si>
  <si>
    <r>
      <rPr>
        <sz val="11"/>
        <color rgb="FF000000"/>
        <rFont val="Neutra text"/>
      </rPr>
      <t>g.</t>
    </r>
    <r>
      <rPr>
        <sz val="7"/>
        <color rgb="FF000000"/>
        <rFont val="Times New Roman"/>
      </rPr>
      <t xml:space="preserve">       </t>
    </r>
    <r>
      <rPr>
        <sz val="11"/>
        <color rgb="FF000000"/>
        <rFont val="Neutra text"/>
      </rPr>
      <t xml:space="preserve">Collaborate with partners, communities, and individuals, including those most impacted by health inequities, through all phases of data collection to understand data and analysis from the perspective of lived experience. </t>
    </r>
  </si>
  <si>
    <r>
      <rPr>
        <sz val="11"/>
        <color rgb="FF000000"/>
        <rFont val="Neutra text"/>
      </rPr>
      <t>h.</t>
    </r>
    <r>
      <rPr>
        <sz val="7"/>
        <color rgb="FF000000"/>
        <rFont val="Times New Roman"/>
      </rPr>
      <t xml:space="preserve">       </t>
    </r>
    <r>
      <rPr>
        <sz val="11"/>
        <color rgb="FF000000"/>
        <rFont val="Neutra text"/>
      </rPr>
      <t xml:space="preserve">Collect data to guide public health planning and decision making within the jurisdiction, and support decision making at the state level. </t>
    </r>
  </si>
  <si>
    <r>
      <rPr>
        <sz val="11"/>
        <color rgb="FF000000"/>
        <rFont val="Neutra text"/>
      </rPr>
      <t>i.</t>
    </r>
    <r>
      <rPr>
        <sz val="7"/>
        <color rgb="FF000000"/>
        <rFont val="Times New Roman"/>
      </rPr>
      <t xml:space="preserve">         </t>
    </r>
    <r>
      <rPr>
        <sz val="11"/>
        <color rgb="FF000000"/>
        <rFont val="Neutra text"/>
      </rPr>
      <t>Analyze data in collaboration with partners, communities, and individuals with lived experience, especially those who were a part of the data collection process.</t>
    </r>
  </si>
  <si>
    <r>
      <rPr>
        <b/>
        <sz val="11"/>
        <color rgb="FF000000"/>
        <rFont val="Neutra text"/>
      </rPr>
      <t>2.</t>
    </r>
    <r>
      <rPr>
        <b/>
        <sz val="7"/>
        <color rgb="FF000000"/>
        <rFont val="Times New Roman"/>
      </rPr>
      <t xml:space="preserve">       </t>
    </r>
    <r>
      <rPr>
        <b/>
        <sz val="11"/>
        <color theme="1"/>
        <rFont val="Neutra Text"/>
      </rPr>
      <t>Effectively communicate data and its analysis, including through responding to data requests.</t>
    </r>
  </si>
  <si>
    <r>
      <rPr>
        <sz val="11"/>
        <color rgb="FF000000"/>
        <rFont val="Neutra text"/>
      </rPr>
      <t>a.</t>
    </r>
    <r>
      <rPr>
        <sz val="7"/>
        <color rgb="FF000000"/>
        <rFont val="Times New Roman"/>
      </rPr>
      <t xml:space="preserve">       </t>
    </r>
    <r>
      <rPr>
        <sz val="11"/>
        <color rgb="FF000000"/>
        <rFont val="Neutra text"/>
      </rPr>
      <t>Develop and maintain internal systems for receiving, responding to, and archiving data requests from the public, policy makers, media, and others.</t>
    </r>
  </si>
  <si>
    <r>
      <rPr>
        <sz val="11"/>
        <color rgb="FF000000"/>
        <rFont val="Neutra text"/>
      </rPr>
      <t>b.</t>
    </r>
    <r>
      <rPr>
        <sz val="7"/>
        <color rgb="FF000000"/>
        <rFont val="Times New Roman"/>
      </rPr>
      <t xml:space="preserve">       </t>
    </r>
    <r>
      <rPr>
        <sz val="11"/>
        <color rgb="FF000000"/>
        <rFont val="Neutra text"/>
      </rPr>
      <t>Assure the availability of data collected from the public with considerations for proper disclosure and share data with stakeholders, policy-makers, and communities, especially where those communities are most affected by the results.</t>
    </r>
  </si>
  <si>
    <r>
      <rPr>
        <sz val="11"/>
        <color rgb="FF000000"/>
        <rFont val="Neutra text"/>
      </rPr>
      <t>c.</t>
    </r>
    <r>
      <rPr>
        <sz val="7"/>
        <color rgb="FF000000"/>
        <rFont val="Times New Roman"/>
      </rPr>
      <t xml:space="preserve">       </t>
    </r>
    <r>
      <rPr>
        <sz val="11"/>
        <color rgb="FF000000"/>
        <rFont val="Neutra text"/>
      </rPr>
      <t>Ensure data and outputs are communicated effectively, using clear and accessible language in public-facing data communications and tailoring communications for different audiences, with special attention to disparities in health literacy among populations.</t>
    </r>
  </si>
  <si>
    <r>
      <rPr>
        <sz val="11"/>
        <color rgb="FF000000"/>
        <rFont val="Neutra text"/>
      </rPr>
      <t>d.</t>
    </r>
    <r>
      <rPr>
        <sz val="7"/>
        <color rgb="FF000000"/>
        <rFont val="Times New Roman"/>
      </rPr>
      <t xml:space="preserve">       </t>
    </r>
    <r>
      <rPr>
        <sz val="11"/>
        <color rgb="FF000000"/>
        <rFont val="Neutra text"/>
      </rPr>
      <t>Utilize prevailing technologies and systems to display and communicate data such that audiences can understand and use, making data visualizations interactive where possible, and mapping or subsetting data for specific populations.</t>
    </r>
  </si>
  <si>
    <r>
      <rPr>
        <b/>
        <sz val="11"/>
        <color rgb="FF000000"/>
        <rFont val="Neutra text"/>
      </rPr>
      <t>3.</t>
    </r>
    <r>
      <rPr>
        <b/>
        <sz val="7"/>
        <color rgb="FF000000"/>
        <rFont val="Times New Roman"/>
      </rPr>
      <t xml:space="preserve">       </t>
    </r>
    <r>
      <rPr>
        <b/>
        <sz val="11"/>
        <color theme="1"/>
        <rFont val="Neutra Text"/>
      </rPr>
      <t>Maintain infrastructure and capabilities for delivering public health laboratory services.</t>
    </r>
  </si>
  <si>
    <r>
      <rPr>
        <sz val="11"/>
        <color rgb="FF000000"/>
        <rFont val="Neutra text"/>
      </rPr>
      <t>a.</t>
    </r>
    <r>
      <rPr>
        <sz val="7"/>
        <color rgb="FF000000"/>
        <rFont val="Times New Roman"/>
      </rPr>
      <t xml:space="preserve">       </t>
    </r>
    <r>
      <rPr>
        <sz val="11"/>
        <color rgb="FF000000"/>
        <rFont val="Neutra text"/>
      </rPr>
      <t>Provide or access laboratory services for reference and diagnostic testing and ensure timely and appropriate information sharing with appropriate partners.</t>
    </r>
  </si>
  <si>
    <r>
      <rPr>
        <sz val="11"/>
        <color rgb="FF000000"/>
        <rFont val="Neutra text"/>
      </rPr>
      <t>b.</t>
    </r>
    <r>
      <rPr>
        <sz val="7"/>
        <color rgb="FF000000"/>
        <rFont val="Times New Roman"/>
      </rPr>
      <t xml:space="preserve">       </t>
    </r>
    <r>
      <rPr>
        <sz val="11"/>
        <color rgb="FF000000"/>
        <rFont val="Neutra text"/>
      </rPr>
      <t>Ensure coordination and communication with public and private laboratories, including within the Laboratory Response Network (LRN), for routine operations and during incidents.</t>
    </r>
  </si>
  <si>
    <r>
      <rPr>
        <sz val="11"/>
        <color rgb="FF000000"/>
        <rFont val="Neutra text"/>
      </rPr>
      <t>c.</t>
    </r>
    <r>
      <rPr>
        <sz val="7"/>
        <color rgb="FF000000"/>
        <rFont val="Times New Roman"/>
      </rPr>
      <t xml:space="preserve">       </t>
    </r>
    <r>
      <rPr>
        <sz val="11"/>
        <color rgb="FF000000"/>
        <rFont val="Neutra text"/>
      </rPr>
      <t>(State only) Function as a Laboratory Response Network (LRN) Reference laboratory for biological agents and as an LRN chemical laboratory at a level designated by CDC.</t>
    </r>
  </si>
  <si>
    <r>
      <rPr>
        <b/>
        <sz val="12"/>
        <color rgb="FF7A0019"/>
        <rFont val="Neutra text"/>
      </rPr>
      <t>E.</t>
    </r>
    <r>
      <rPr>
        <b/>
        <sz val="7"/>
        <color rgb="FF7A0019"/>
        <rFont val="Times New Roman"/>
      </rPr>
      <t xml:space="preserve">      </t>
    </r>
    <r>
      <rPr>
        <b/>
        <sz val="12"/>
        <color rgb="FF7A0019"/>
        <rFont val="Neutra text"/>
      </rPr>
      <t>Health Equity</t>
    </r>
  </si>
  <si>
    <r>
      <rPr>
        <b/>
        <sz val="11"/>
        <color rgb="FF000000"/>
        <rFont val="Neutra text"/>
      </rPr>
      <t>1.</t>
    </r>
    <r>
      <rPr>
        <b/>
        <sz val="7"/>
        <color rgb="FF000000"/>
        <rFont val="Times New Roman"/>
      </rPr>
      <t xml:space="preserve">       </t>
    </r>
    <r>
      <rPr>
        <b/>
        <sz val="11"/>
        <color theme="1"/>
        <rFont val="Neutra Text"/>
      </rPr>
      <t>Develop and demonstrate organizational commitment to health equity.</t>
    </r>
  </si>
  <si>
    <r>
      <rPr>
        <sz val="11"/>
        <color rgb="FF000000"/>
        <rFont val="Neutra text"/>
      </rPr>
      <t>a.</t>
    </r>
    <r>
      <rPr>
        <sz val="7"/>
        <color rgb="FF000000"/>
        <rFont val="Times New Roman"/>
      </rPr>
      <t xml:space="preserve">       </t>
    </r>
    <r>
      <rPr>
        <sz val="11"/>
        <color rgb="FF000000"/>
        <rFont val="Neutra text"/>
      </rPr>
      <t>Develop and maintain written training materials on health equity with an emphasis on the oppression of communities who have been historically marginalized by government including public health; the extent and consequences of oppression; intersectionality, power, and privilege; the existence of white privilege and systemic racism; development of cultural competency and health literacy; and the unique characteristics (i.e., culture, values, major concerns, strengths) of the communities in which staff and key partners work.</t>
    </r>
  </si>
  <si>
    <r>
      <rPr>
        <sz val="11"/>
        <color rgb="FF000000"/>
        <rFont val="Neutra text"/>
      </rPr>
      <t>b.</t>
    </r>
    <r>
      <rPr>
        <sz val="7"/>
        <color rgb="FF000000"/>
        <rFont val="Times New Roman"/>
      </rPr>
      <t xml:space="preserve">       </t>
    </r>
    <r>
      <rPr>
        <sz val="11"/>
        <color rgb="FF000000"/>
        <rFont val="Neutra text"/>
      </rPr>
      <t>Provide training to staff on health equity with an emphasis on the emphasis on the oppression of communities who have been historically marginalized by government including public health; the extent and consequences of oppression; intersectionality, power, and privilege; the existence of white privilege and systemic racism; development of cultural competency and health literacy; and the unique characteristics (i.e., culture, values, major concerns, strengths) of the communities in which staff and key partners work.</t>
    </r>
  </si>
  <si>
    <r>
      <rPr>
        <sz val="11"/>
        <color rgb="FF000000"/>
        <rFont val="Neutra text"/>
      </rPr>
      <t>c.</t>
    </r>
    <r>
      <rPr>
        <sz val="7"/>
        <color rgb="FF000000"/>
        <rFont val="Times New Roman"/>
      </rPr>
      <t xml:space="preserve">       </t>
    </r>
    <r>
      <rPr>
        <sz val="11"/>
        <color rgb="FF000000"/>
        <rFont val="Neutra text"/>
      </rPr>
      <t>Build organizational and individual staff competency in recognizing unconscious bias; building cultural competency and health literacy; building critical thinking skills; honoring diverse experiences; avoiding stereotypes; understanding intersectionality; and identifying social determinants of health that contribute to inequities.</t>
    </r>
  </si>
  <si>
    <r>
      <rPr>
        <sz val="11"/>
        <color rgb="FF000000"/>
        <rFont val="Neutra text"/>
      </rPr>
      <t>d.</t>
    </r>
    <r>
      <rPr>
        <sz val="7"/>
        <color rgb="FF000000"/>
        <rFont val="Times New Roman"/>
      </rPr>
      <t xml:space="preserve">       </t>
    </r>
    <r>
      <rPr>
        <sz val="11"/>
        <color rgb="FF000000"/>
        <rFont val="Neutra text"/>
      </rPr>
      <t>Build and maintain relationships with partners, communities, and individuals to establish trust with governmental public health to ensure that all collaborative processes incorporate lived experience.</t>
    </r>
  </si>
  <si>
    <r>
      <rPr>
        <sz val="11"/>
        <color rgb="FF000000"/>
        <rFont val="Neutra text"/>
      </rPr>
      <t>e.</t>
    </r>
    <r>
      <rPr>
        <sz val="7"/>
        <color rgb="FF000000"/>
        <rFont val="Times New Roman"/>
      </rPr>
      <t xml:space="preserve">       </t>
    </r>
    <r>
      <rPr>
        <sz val="11"/>
        <color rgb="FF000000"/>
        <rFont val="Neutra text"/>
      </rPr>
      <t>Cultivate an organizational culture of health equity.</t>
    </r>
  </si>
  <si>
    <r>
      <rPr>
        <sz val="11"/>
        <color rgb="FF000000"/>
        <rFont val="Neutra text"/>
      </rPr>
      <t>f.</t>
    </r>
    <r>
      <rPr>
        <sz val="7"/>
        <color rgb="FF000000"/>
        <rFont val="Times New Roman"/>
      </rPr>
      <t xml:space="preserve">        </t>
    </r>
    <r>
      <rPr>
        <sz val="11"/>
        <color rgb="FF000000"/>
        <rFont val="Neutra text"/>
      </rPr>
      <t>Convene cross-sector partners to identify strategies or initiatives for non-governmental partners to implement to address health equity for the population.</t>
    </r>
  </si>
  <si>
    <r>
      <rPr>
        <sz val="11"/>
        <color rgb="FF000000"/>
        <rFont val="Neutra text"/>
      </rPr>
      <t>g.</t>
    </r>
    <r>
      <rPr>
        <sz val="7"/>
        <color rgb="FF000000"/>
        <rFont val="Times New Roman"/>
      </rPr>
      <t xml:space="preserve">       </t>
    </r>
    <r>
      <rPr>
        <sz val="11"/>
        <color rgb="FF000000"/>
        <rFont val="Neutra text"/>
      </rPr>
      <t>Convene public health partners to identify strategies or initiatives for governmental public health to implement to address health equity in the jurisdiction.</t>
    </r>
  </si>
  <si>
    <r>
      <rPr>
        <sz val="11"/>
        <color rgb="FF000000"/>
        <rFont val="Neutra text"/>
      </rPr>
      <t>h.</t>
    </r>
    <r>
      <rPr>
        <sz val="7"/>
        <color rgb="FF000000"/>
        <rFont val="Times New Roman"/>
      </rPr>
      <t xml:space="preserve">       </t>
    </r>
    <r>
      <rPr>
        <sz val="11"/>
        <color rgb="FF000000"/>
        <rFont val="Neutra text"/>
      </rPr>
      <t>Perform a health equity review of all organizational written policies and systems and written plans to ensure that they advance health equity and revising or rewriting/developing them where they do not.</t>
    </r>
  </si>
  <si>
    <r>
      <rPr>
        <sz val="11"/>
        <color rgb="FF000000"/>
        <rFont val="Neutra text"/>
      </rPr>
      <t>i.</t>
    </r>
    <r>
      <rPr>
        <sz val="7"/>
        <color rgb="FF000000"/>
        <rFont val="Times New Roman"/>
      </rPr>
      <t xml:space="preserve">         </t>
    </r>
    <r>
      <rPr>
        <sz val="11"/>
        <color rgb="FF000000"/>
        <rFont val="Neutra text"/>
      </rPr>
      <t xml:space="preserve">Develop, implement, and maintain a system for collecting feedback from the community on the organization’s health equity work. </t>
    </r>
  </si>
  <si>
    <r>
      <rPr>
        <sz val="11"/>
        <color rgb="FF000000"/>
        <rFont val="Neutra text"/>
      </rPr>
      <t>j.</t>
    </r>
    <r>
      <rPr>
        <sz val="7"/>
        <color rgb="FF000000"/>
        <rFont val="Times New Roman"/>
      </rPr>
      <t xml:space="preserve">         </t>
    </r>
    <r>
      <rPr>
        <sz val="11"/>
        <color rgb="FF000000"/>
        <rFont val="Neutra text"/>
      </rPr>
      <t>Assess the composition of governance bodies and councils, committees, and task forces, and prioritize the representation of populations disproportionately impacted by health inequities.</t>
    </r>
  </si>
  <si>
    <r>
      <rPr>
        <sz val="11"/>
        <color rgb="FF000000"/>
        <rFont val="Neutra text"/>
      </rPr>
      <t>k.</t>
    </r>
    <r>
      <rPr>
        <sz val="7"/>
        <color rgb="FF000000"/>
        <rFont val="Times New Roman"/>
      </rPr>
      <t xml:space="preserve">       </t>
    </r>
    <r>
      <rPr>
        <sz val="11"/>
        <color rgb="FF000000"/>
        <rFont val="Neutra text"/>
      </rPr>
      <t>Assess the distribution of grants, procurements, and contracts and prioritize the representation of populations most impacted by health inequities, including underrepresented vendors.</t>
    </r>
  </si>
  <si>
    <r>
      <rPr>
        <b/>
        <sz val="11"/>
        <color rgb="FF000000"/>
        <rFont val="Neutra text"/>
      </rPr>
      <t>2.</t>
    </r>
    <r>
      <rPr>
        <b/>
        <sz val="7"/>
        <color rgb="FF000000"/>
        <rFont val="Times New Roman"/>
      </rPr>
      <t xml:space="preserve">       </t>
    </r>
    <r>
      <rPr>
        <b/>
        <sz val="11"/>
        <color theme="1"/>
        <rFont val="Neutra Text"/>
      </rPr>
      <t>Inform and influence public and organizational policies to advance health equity.</t>
    </r>
  </si>
  <si>
    <r>
      <rPr>
        <sz val="11"/>
        <color rgb="FF000000"/>
        <rFont val="Neutra text"/>
      </rPr>
      <t>a.</t>
    </r>
    <r>
      <rPr>
        <sz val="7"/>
        <color rgb="FF000000"/>
        <rFont val="Times New Roman"/>
      </rPr>
      <t xml:space="preserve">       </t>
    </r>
    <r>
      <rPr>
        <sz val="11"/>
        <color rgb="FF000000"/>
        <rFont val="Neutra text"/>
      </rPr>
      <t xml:space="preserve">Collaborate with partners, communities, and individuals who are disproportionately affected by health inequities, to understand the impacts of public health risk/prevention or protection activities to their communities from the perspective of lived experience. </t>
    </r>
  </si>
  <si>
    <r>
      <rPr>
        <sz val="11"/>
        <color rgb="FF000000"/>
        <rFont val="Neutra text"/>
      </rPr>
      <t>b.</t>
    </r>
    <r>
      <rPr>
        <sz val="7"/>
        <color rgb="FF000000"/>
        <rFont val="Times New Roman"/>
      </rPr>
      <t xml:space="preserve">       </t>
    </r>
    <r>
      <rPr>
        <sz val="11"/>
        <color rgb="FF000000"/>
        <rFont val="Neutra text"/>
      </rPr>
      <t>Organize support for public health statutes, regulations, rules, ordinances, and other policies to improve health equity and place them before an entity with the legal authority to enact them.</t>
    </r>
  </si>
  <si>
    <r>
      <rPr>
        <sz val="11"/>
        <color rgb="FF000000"/>
        <rFont val="Neutra text"/>
      </rPr>
      <t>c.</t>
    </r>
    <r>
      <rPr>
        <sz val="7"/>
        <color rgb="FF000000"/>
        <rFont val="Times New Roman"/>
      </rPr>
      <t xml:space="preserve">       </t>
    </r>
    <r>
      <rPr>
        <sz val="11"/>
        <color rgb="FF000000"/>
        <rFont val="Neutra text"/>
      </rPr>
      <t>Develop (including researching, analyzing, costing, and articulating the impact, as needed) health equity public health policy that is evidence-based and legally defensible.</t>
    </r>
  </si>
  <si>
    <r>
      <rPr>
        <sz val="11"/>
        <color rgb="FF000000"/>
        <rFont val="Neutra text"/>
      </rPr>
      <t>d.</t>
    </r>
    <r>
      <rPr>
        <sz val="7"/>
        <color rgb="FF000000"/>
        <rFont val="Times New Roman"/>
      </rPr>
      <t xml:space="preserve">       </t>
    </r>
    <r>
      <rPr>
        <sz val="11"/>
        <color rgb="FF000000"/>
        <rFont val="Neutra text"/>
      </rPr>
      <t xml:space="preserve">Collaborate with partners, communities, and individuals who are disproportionately affected by health inequities, to develop shared language and definitions and understanding around the external factors and conditions that create and maintain health inequities. </t>
    </r>
  </si>
  <si>
    <r>
      <rPr>
        <sz val="11"/>
        <color rgb="FF000000"/>
        <rFont val="Neutra text"/>
      </rPr>
      <t>e.</t>
    </r>
    <r>
      <rPr>
        <sz val="7"/>
        <color rgb="FF000000"/>
        <rFont val="Times New Roman"/>
      </rPr>
      <t xml:space="preserve">       </t>
    </r>
    <r>
      <rPr>
        <sz val="11"/>
        <color rgb="FF000000"/>
        <rFont val="Neutra text"/>
      </rPr>
      <t>Collaborate with partners, communities, and individuals disproportionately impacted by health inequity to co-create metrics and monitor health equity within the jurisdiction.</t>
    </r>
  </si>
  <si>
    <r>
      <rPr>
        <b/>
        <sz val="12"/>
        <color rgb="FF7A0019"/>
        <rFont val="Neutra text"/>
      </rPr>
      <t>F.</t>
    </r>
    <r>
      <rPr>
        <b/>
        <sz val="7"/>
        <color rgb="FF7A0019"/>
        <rFont val="Times New Roman"/>
      </rPr>
      <t xml:space="preserve">      </t>
    </r>
    <r>
      <rPr>
        <b/>
        <sz val="12"/>
        <color rgb="FF7A0019"/>
        <rFont val="Neutra text"/>
      </rPr>
      <t>Leadership and Governance</t>
    </r>
  </si>
  <si>
    <r>
      <rPr>
        <b/>
        <sz val="11"/>
        <color rgb="FF000000"/>
        <rFont val="Neutra text"/>
      </rPr>
      <t>1.</t>
    </r>
    <r>
      <rPr>
        <b/>
        <sz val="7"/>
        <color rgb="FF000000"/>
        <rFont val="Times New Roman"/>
      </rPr>
      <t xml:space="preserve">       </t>
    </r>
    <r>
      <rPr>
        <b/>
        <sz val="11"/>
        <color theme="1"/>
        <rFont val="Neutra Text"/>
      </rPr>
      <t>Establish the strategic direction for public health and lead internal and external stakeholders to action.</t>
    </r>
  </si>
  <si>
    <r>
      <rPr>
        <sz val="11"/>
        <color rgb="FF000000"/>
        <rFont val="Neutra text"/>
      </rPr>
      <t>a.</t>
    </r>
    <r>
      <rPr>
        <sz val="7"/>
        <color rgb="FF000000"/>
        <rFont val="Times New Roman"/>
      </rPr>
      <t xml:space="preserve">       </t>
    </r>
    <r>
      <rPr>
        <sz val="11"/>
        <color rgb="FF000000"/>
        <rFont val="Neutra text"/>
      </rPr>
      <t xml:space="preserve">Collaborate with partners, communities, and individuals including those disproportionately affected by public health issues, to understand the role of governmental public health in addressing those public health issues from the perspective of lived experience. </t>
    </r>
  </si>
  <si>
    <r>
      <rPr>
        <sz val="11"/>
        <color rgb="FF000000"/>
        <rFont val="Neutra text"/>
      </rPr>
      <t>b.</t>
    </r>
    <r>
      <rPr>
        <sz val="7"/>
        <color rgb="FF000000"/>
        <rFont val="Times New Roman"/>
      </rPr>
      <t xml:space="preserve">       </t>
    </r>
    <r>
      <rPr>
        <sz val="11"/>
        <color rgb="FF000000"/>
        <rFont val="Neutra text"/>
      </rPr>
      <t>Convene public health partners to identify strategies or initiatives for governmental public health to implement to address public health issues in the jurisdiction.</t>
    </r>
  </si>
  <si>
    <r>
      <rPr>
        <sz val="11"/>
        <color rgb="FF000000"/>
        <rFont val="Neutra text"/>
      </rPr>
      <t>c.</t>
    </r>
    <r>
      <rPr>
        <sz val="7"/>
        <color rgb="FF000000"/>
        <rFont val="Times New Roman"/>
      </rPr>
      <t xml:space="preserve">       </t>
    </r>
    <r>
      <rPr>
        <sz val="11"/>
        <color rgb="FF000000"/>
        <rFont val="Neutra text"/>
      </rPr>
      <t>Convene cross sector partners to understand the role of non-governmental partners in addressing public health issues for the population.</t>
    </r>
  </si>
  <si>
    <r>
      <rPr>
        <sz val="11"/>
        <color rgb="FF000000"/>
        <rFont val="Neutra text"/>
      </rPr>
      <t>d.</t>
    </r>
    <r>
      <rPr>
        <sz val="7"/>
        <color rgb="FF000000"/>
        <rFont val="Times New Roman"/>
      </rPr>
      <t xml:space="preserve">       </t>
    </r>
    <r>
      <rPr>
        <sz val="11"/>
        <color rgb="FF000000"/>
        <rFont val="Neutra text"/>
      </rPr>
      <t xml:space="preserve">Develop, implement, and maintain an agency strategic plan. </t>
    </r>
  </si>
  <si>
    <r>
      <rPr>
        <sz val="11"/>
        <color rgb="FF000000"/>
        <rFont val="Neutra text"/>
      </rPr>
      <t>e.</t>
    </r>
    <r>
      <rPr>
        <sz val="7"/>
        <color rgb="FF000000"/>
        <rFont val="Times New Roman"/>
      </rPr>
      <t xml:space="preserve">       </t>
    </r>
    <r>
      <rPr>
        <sz val="11"/>
        <color rgb="FF000000"/>
        <rFont val="Neutra text"/>
      </rPr>
      <t xml:space="preserve">Engage with and support the appropriate governing entity about the public health agency's role and legal authority around public health priorities and policies. </t>
    </r>
  </si>
  <si>
    <r>
      <rPr>
        <sz val="11"/>
        <color rgb="FF000000"/>
        <rFont val="Neutra text"/>
      </rPr>
      <t>f.</t>
    </r>
    <r>
      <rPr>
        <sz val="7"/>
        <color rgb="FF000000"/>
        <rFont val="Times New Roman"/>
      </rPr>
      <t xml:space="preserve">        </t>
    </r>
    <r>
      <rPr>
        <sz val="11"/>
        <color rgb="FF000000"/>
        <rFont val="Neutra text"/>
      </rPr>
      <t>Advocate and communicate about the value and role of public health in the community</t>
    </r>
  </si>
  <si>
    <r>
      <rPr>
        <sz val="11"/>
        <color rgb="FF000000"/>
        <rFont val="Neutra text"/>
      </rPr>
      <t>g.</t>
    </r>
    <r>
      <rPr>
        <sz val="7"/>
        <color rgb="FF000000"/>
        <rFont val="Times New Roman"/>
      </rPr>
      <t xml:space="preserve">       </t>
    </r>
    <r>
      <rPr>
        <sz val="11"/>
        <color rgb="FF000000"/>
        <rFont val="Neutra text"/>
      </rPr>
      <t>Establish metrics and monitor the implementation of the agency strategic plan.</t>
    </r>
  </si>
  <si>
    <r>
      <rPr>
        <sz val="11"/>
        <color rgb="FF000000"/>
        <rFont val="Neutra text"/>
      </rPr>
      <t>h.</t>
    </r>
    <r>
      <rPr>
        <sz val="7"/>
        <color rgb="FF000000"/>
        <rFont val="Times New Roman"/>
      </rPr>
      <t xml:space="preserve">       </t>
    </r>
    <r>
      <rPr>
        <sz val="11"/>
        <color rgb="FF000000"/>
        <rFont val="Neutra text"/>
      </rPr>
      <t>Track actions taken by the agency in implementing the agency strategic plan.</t>
    </r>
  </si>
  <si>
    <r>
      <rPr>
        <sz val="11"/>
        <color rgb="FF000000"/>
        <rFont val="Neutra text"/>
      </rPr>
      <t>i.</t>
    </r>
    <r>
      <rPr>
        <sz val="7"/>
        <color rgb="FF000000"/>
        <rFont val="Times New Roman"/>
      </rPr>
      <t xml:space="preserve">         </t>
    </r>
    <r>
      <rPr>
        <sz val="11"/>
        <color rgb="FF000000"/>
        <rFont val="Neutra text"/>
      </rPr>
      <t>Monitor and report on progress on strategic plan and make needed adjustments</t>
    </r>
  </si>
  <si>
    <r>
      <rPr>
        <sz val="11"/>
        <color rgb="FF000000"/>
        <rFont val="Neutra text"/>
      </rPr>
      <t>j.</t>
    </r>
    <r>
      <rPr>
        <sz val="7"/>
        <color rgb="FF000000"/>
        <rFont val="Times New Roman"/>
      </rPr>
      <t xml:space="preserve">         </t>
    </r>
    <r>
      <rPr>
        <sz val="11"/>
        <color rgb="FF000000"/>
        <rFont val="Neutra text"/>
      </rPr>
      <t xml:space="preserve">Assess how external factors and conditions affect implementation of the agency strategic plan and identify barriers to implementation of the plan. </t>
    </r>
  </si>
  <si>
    <r>
      <rPr>
        <b/>
        <sz val="11"/>
        <color rgb="FF000000"/>
        <rFont val="Neutra text"/>
      </rPr>
      <t>2.</t>
    </r>
    <r>
      <rPr>
        <b/>
        <sz val="7"/>
        <color rgb="FF000000"/>
        <rFont val="Times New Roman"/>
      </rPr>
      <t xml:space="preserve">       </t>
    </r>
    <r>
      <rPr>
        <b/>
        <sz val="11"/>
        <color theme="1"/>
        <rFont val="Neutra Text"/>
      </rPr>
      <t>Maintain a governance structure for public health.</t>
    </r>
  </si>
  <si>
    <r>
      <rPr>
        <sz val="11"/>
        <color rgb="FF000000"/>
        <rFont val="Neutra text"/>
      </rPr>
      <t>a.</t>
    </r>
    <r>
      <rPr>
        <sz val="7"/>
        <color rgb="FF000000"/>
        <rFont val="Times New Roman"/>
      </rPr>
      <t xml:space="preserve">       </t>
    </r>
    <r>
      <rPr>
        <sz val="11"/>
        <color rgb="FF000000"/>
        <rFont val="Neutra text"/>
      </rPr>
      <t>Promote and provide assistance to governing entities in examining, understanding, and modifying public health authorities as necessary.</t>
    </r>
  </si>
  <si>
    <r>
      <rPr>
        <sz val="11"/>
        <color rgb="FF000000"/>
        <rFont val="Neutra text"/>
      </rPr>
      <t>b.</t>
    </r>
    <r>
      <rPr>
        <sz val="7"/>
        <color rgb="FF000000"/>
        <rFont val="Times New Roman"/>
      </rPr>
      <t xml:space="preserve">       </t>
    </r>
    <r>
      <rPr>
        <sz val="11"/>
        <color rgb="FF000000"/>
        <rFont val="Neutra text"/>
      </rPr>
      <t xml:space="preserve">Develop, implement, and maintain a governance system and infrastructure for governmental public health, in compliance with statutes, regulations, rules, ordinances, and other policies. </t>
    </r>
  </si>
  <si>
    <r>
      <rPr>
        <sz val="11"/>
        <color rgb="FF000000"/>
        <rFont val="Neutra text"/>
      </rPr>
      <t>c.</t>
    </r>
    <r>
      <rPr>
        <sz val="7"/>
        <color rgb="FF000000"/>
        <rFont val="Times New Roman"/>
      </rPr>
      <t xml:space="preserve">       </t>
    </r>
    <r>
      <rPr>
        <sz val="11"/>
        <color rgb="FF000000"/>
        <rFont val="Neutra text"/>
      </rPr>
      <t xml:space="preserve">Educate and support appropriate governing entities, about governing bodies’ and public health agencies’ roles and legal authority in delivering public health services. around public health priorities and policies. </t>
    </r>
  </si>
  <si>
    <r>
      <rPr>
        <sz val="11"/>
        <color rgb="FF000000"/>
        <rFont val="Neutra text"/>
      </rPr>
      <t>d.</t>
    </r>
    <r>
      <rPr>
        <sz val="7"/>
        <color rgb="FF000000"/>
        <rFont val="Times New Roman"/>
      </rPr>
      <t xml:space="preserve">       </t>
    </r>
    <r>
      <rPr>
        <sz val="11"/>
        <color rgb="FF000000"/>
        <rFont val="Neutra text"/>
      </rPr>
      <t xml:space="preserve">Develop, implement, and maintain organizational policies related to governmental public health agency governance. </t>
    </r>
  </si>
  <si>
    <r>
      <rPr>
        <sz val="11"/>
        <color rgb="FF000000"/>
        <rFont val="Neutra text"/>
      </rPr>
      <t>e.</t>
    </r>
    <r>
      <rPr>
        <sz val="7"/>
        <color rgb="FF000000"/>
        <rFont val="Times New Roman"/>
      </rPr>
      <t xml:space="preserve">       </t>
    </r>
    <r>
      <rPr>
        <sz val="11"/>
        <color rgb="FF000000"/>
        <rFont val="Neutra text"/>
      </rPr>
      <t xml:space="preserve">Maintain current operational definitions and statements of public health roles, responsibilities, and authorities. </t>
    </r>
  </si>
  <si>
    <r>
      <rPr>
        <b/>
        <sz val="12"/>
        <color rgb="FF7A0019"/>
        <rFont val="Neutra text"/>
      </rPr>
      <t>G.</t>
    </r>
    <r>
      <rPr>
        <b/>
        <sz val="7"/>
        <color rgb="FF7A0019"/>
        <rFont val="Times New Roman"/>
      </rPr>
      <t xml:space="preserve">     </t>
    </r>
    <r>
      <rPr>
        <b/>
        <sz val="12"/>
        <color rgb="FF7A0019"/>
        <rFont val="Neutra text"/>
      </rPr>
      <t>Organizational Management</t>
    </r>
  </si>
  <si>
    <r>
      <rPr>
        <b/>
        <sz val="11"/>
        <color rgb="FF000000"/>
        <rFont val="Neutra text"/>
      </rPr>
      <t>1.</t>
    </r>
    <r>
      <rPr>
        <b/>
        <sz val="7"/>
        <color rgb="FF000000"/>
        <rFont val="Times New Roman"/>
      </rPr>
      <t xml:space="preserve">       </t>
    </r>
    <r>
      <rPr>
        <b/>
        <sz val="11"/>
        <color theme="1"/>
        <rFont val="Neutra Text"/>
      </rPr>
      <t>Accountability, Performance Management, and Quality Improvement.</t>
    </r>
  </si>
  <si>
    <r>
      <rPr>
        <sz val="11"/>
        <color rgb="FF000000"/>
        <rFont val="Neutra text"/>
      </rPr>
      <t>a.</t>
    </r>
    <r>
      <rPr>
        <sz val="7"/>
        <color rgb="FF000000"/>
        <rFont val="Times New Roman"/>
      </rPr>
      <t xml:space="preserve">       </t>
    </r>
    <r>
      <rPr>
        <sz val="11"/>
        <color rgb="FF000000"/>
        <rFont val="Neutra text"/>
      </rPr>
      <t>Establish a system for tracking efforts toward agreed upon responsibilities for governmental public health and partners, including other public health, other governmental, and cross-sector partners.</t>
    </r>
  </si>
  <si>
    <r>
      <rPr>
        <sz val="11"/>
        <color rgb="FF000000"/>
        <rFont val="Neutra text"/>
      </rPr>
      <t>b.</t>
    </r>
    <r>
      <rPr>
        <sz val="7"/>
        <color rgb="FF000000"/>
        <rFont val="Times New Roman"/>
      </rPr>
      <t xml:space="preserve">       </t>
    </r>
    <r>
      <rPr>
        <sz val="11"/>
        <color rgb="FF000000"/>
        <rFont val="Neutra text"/>
      </rPr>
      <t>Monitor actions taken by governmental public health, and partners, including other public health, other governmental, and cross-sector partners, in implementing the public health activities.</t>
    </r>
  </si>
  <si>
    <r>
      <rPr>
        <sz val="11"/>
        <color rgb="FF000000"/>
        <rFont val="Neutra text"/>
      </rPr>
      <t>c.</t>
    </r>
    <r>
      <rPr>
        <sz val="7"/>
        <color rgb="FF000000"/>
        <rFont val="Times New Roman"/>
      </rPr>
      <t xml:space="preserve">       </t>
    </r>
    <r>
      <rPr>
        <sz val="11"/>
        <color rgb="FF000000"/>
        <rFont val="Neutra text"/>
      </rPr>
      <t xml:space="preserve">Develop, implement, and maintain systems and infrastructure for organizational performance management, that reports the performance of the governmental public health agency on an ongoing basis, measures and monitors progress on organizational and programmatic objectives, identifies areas for performance improvement, and identifies actions to support improvement. </t>
    </r>
  </si>
  <si>
    <r>
      <rPr>
        <sz val="11"/>
        <color rgb="FF000000"/>
        <rFont val="Neutra text"/>
      </rPr>
      <t>d.</t>
    </r>
    <r>
      <rPr>
        <sz val="7"/>
        <color rgb="FF000000"/>
        <rFont val="Times New Roman"/>
      </rPr>
      <t xml:space="preserve">       </t>
    </r>
    <r>
      <rPr>
        <sz val="11"/>
        <color rgb="FF000000"/>
        <rFont val="Neutra text"/>
      </rPr>
      <t>Establish metrics and monitor quality of the governmental public health organization and governmental public health activities within the jurisdiction.</t>
    </r>
  </si>
  <si>
    <r>
      <rPr>
        <sz val="11"/>
        <color rgb="FF000000"/>
        <rFont val="Neutra text"/>
      </rPr>
      <t>e.</t>
    </r>
    <r>
      <rPr>
        <sz val="7"/>
        <color rgb="FF000000"/>
        <rFont val="Times New Roman"/>
      </rPr>
      <t xml:space="preserve">       </t>
    </r>
    <r>
      <rPr>
        <sz val="11"/>
        <color rgb="FF000000"/>
        <rFont val="Neutra text"/>
      </rPr>
      <t xml:space="preserve">Develop, implement, and maintain a written plan for organizational quality improvement that includes validated processes for continuous quality improvement (CQI), like Plan-Do-Study-Act (PDSA). </t>
    </r>
  </si>
  <si>
    <r>
      <rPr>
        <sz val="11"/>
        <color rgb="FF000000"/>
        <rFont val="Neutra text"/>
      </rPr>
      <t>f.</t>
    </r>
    <r>
      <rPr>
        <sz val="7"/>
        <color rgb="FF000000"/>
        <rFont val="Times New Roman"/>
      </rPr>
      <t xml:space="preserve">        </t>
    </r>
    <r>
      <rPr>
        <sz val="11"/>
        <color rgb="FF000000"/>
        <rFont val="Neutra text"/>
      </rPr>
      <t>Cultivate an organizational culture of quality improvement.</t>
    </r>
  </si>
  <si>
    <r>
      <rPr>
        <sz val="11"/>
        <color rgb="FF000000"/>
        <rFont val="Neutra text"/>
      </rPr>
      <t>g.</t>
    </r>
    <r>
      <rPr>
        <sz val="7"/>
        <color rgb="FF000000"/>
        <rFont val="Times New Roman"/>
      </rPr>
      <t xml:space="preserve">       </t>
    </r>
    <r>
      <rPr>
        <sz val="11"/>
        <color rgb="FF000000"/>
        <rFont val="Neutra text"/>
      </rPr>
      <t xml:space="preserve">Develop, implement, and maintain a system for collecting feedback from the community on the organization’s performance. </t>
    </r>
  </si>
  <si>
    <r>
      <rPr>
        <sz val="11"/>
        <color rgb="FF000000"/>
        <rFont val="Neutra text"/>
      </rPr>
      <t>h.</t>
    </r>
    <r>
      <rPr>
        <sz val="7"/>
        <color rgb="FF000000"/>
        <rFont val="Times New Roman"/>
      </rPr>
      <t xml:space="preserve">       </t>
    </r>
    <r>
      <rPr>
        <sz val="11"/>
        <color rgb="FF000000"/>
        <rFont val="Neutra text"/>
      </rPr>
      <t>Build organizational and staff competency in evaluation to support special studies for programs, specific initiatives, and other health department activities using methods appropriate for the evaluation or study.</t>
    </r>
  </si>
  <si>
    <r>
      <rPr>
        <b/>
        <sz val="11"/>
        <color rgb="FF000000"/>
        <rFont val="Neutra text"/>
      </rPr>
      <t>2.</t>
    </r>
    <r>
      <rPr>
        <b/>
        <sz val="7"/>
        <color rgb="FF000000"/>
        <rFont val="Times New Roman"/>
      </rPr>
      <t xml:space="preserve">       </t>
    </r>
    <r>
      <rPr>
        <b/>
        <sz val="11"/>
        <color theme="1"/>
        <rFont val="Neutra Text"/>
      </rPr>
      <t>Electronic Information, Information Systems, and Technology.</t>
    </r>
  </si>
  <si>
    <r>
      <rPr>
        <sz val="11"/>
        <color rgb="FF000000"/>
        <rFont val="Neutra text"/>
      </rPr>
      <t>a.</t>
    </r>
    <r>
      <rPr>
        <sz val="7"/>
        <color rgb="FF000000"/>
        <rFont val="Times New Roman"/>
      </rPr>
      <t xml:space="preserve">       </t>
    </r>
    <r>
      <rPr>
        <sz val="11"/>
        <color rgb="FF000000"/>
        <rFont val="Neutra text"/>
      </rPr>
      <t xml:space="preserve">Develop, implement, and maintain systems and infrastructure for information technology within the organization, including cutting edge information systems, connections, and real-time data. </t>
    </r>
  </si>
  <si>
    <r>
      <rPr>
        <sz val="11"/>
        <color rgb="FF000000"/>
        <rFont val="Neutra text"/>
      </rPr>
      <t>b.</t>
    </r>
    <r>
      <rPr>
        <sz val="7"/>
        <color rgb="FF000000"/>
        <rFont val="Times New Roman"/>
      </rPr>
      <t xml:space="preserve">       </t>
    </r>
    <r>
      <rPr>
        <sz val="11"/>
        <color rgb="FF000000"/>
        <rFont val="Neutra text"/>
      </rPr>
      <t xml:space="preserve">Assure continuity of technical operations and connectivity to networks, in the event of an emergency. </t>
    </r>
  </si>
  <si>
    <r>
      <rPr>
        <sz val="11"/>
        <color rgb="FF000000"/>
        <rFont val="Neutra text"/>
      </rPr>
      <t>c.</t>
    </r>
    <r>
      <rPr>
        <sz val="7"/>
        <color rgb="FF000000"/>
        <rFont val="Times New Roman"/>
      </rPr>
      <t xml:space="preserve">       </t>
    </r>
    <r>
      <rPr>
        <sz val="11"/>
        <color rgb="FF000000"/>
        <rFont val="Neutra text"/>
      </rPr>
      <t>Develop, maintain, and share internal electronic information systems and access external information systems for all governmental public health purposes, through public health informatics capacity.</t>
    </r>
  </si>
  <si>
    <r>
      <rPr>
        <sz val="11"/>
        <color rgb="FF000000"/>
        <rFont val="Neutra text"/>
      </rPr>
      <t>d.</t>
    </r>
    <r>
      <rPr>
        <sz val="7"/>
        <color rgb="FF000000"/>
        <rFont val="Times New Roman"/>
      </rPr>
      <t xml:space="preserve">       </t>
    </r>
    <r>
      <rPr>
        <sz val="11"/>
        <color rgb="FF000000"/>
        <rFont val="Neutra text"/>
      </rPr>
      <t>Implement prioritized strategies or initiatives identified to support optimization of technology, information systems, and data through strategies to reduce administrative burden and costs and enhance interoperability of elements and exchange of data across systems.</t>
    </r>
  </si>
  <si>
    <r>
      <rPr>
        <sz val="11"/>
        <color rgb="FF000000"/>
        <rFont val="Neutra text"/>
      </rPr>
      <t>e.</t>
    </r>
    <r>
      <rPr>
        <sz val="7"/>
        <color rgb="FF000000"/>
        <rFont val="Times New Roman"/>
      </rPr>
      <t xml:space="preserve">       </t>
    </r>
    <r>
      <rPr>
        <sz val="11"/>
        <color rgb="FF000000"/>
        <rFont val="Neutra text"/>
      </rPr>
      <t>Develop, implement, and maintain written organizational policies to ensure confidentiality and informed consent of clients and assure security of electronic information and privacy of individuals for which protected information has been collected according to organizational policies and state and federal regulations.</t>
    </r>
  </si>
  <si>
    <r>
      <rPr>
        <sz val="11"/>
        <color rgb="FF000000"/>
        <rFont val="Neutra text"/>
      </rPr>
      <t>f.</t>
    </r>
    <r>
      <rPr>
        <sz val="7"/>
        <color rgb="FF000000"/>
        <rFont val="Times New Roman"/>
      </rPr>
      <t xml:space="preserve">        </t>
    </r>
    <r>
      <rPr>
        <sz val="11"/>
        <color rgb="FF000000"/>
        <rFont val="Neutra text"/>
      </rPr>
      <t>Build organizational and individual staff competency around information systems that capture, manage, analyze, and use information to promote effective use of those systems and to improve population-level health outcomes.</t>
    </r>
  </si>
  <si>
    <r>
      <rPr>
        <sz val="11"/>
        <color rgb="FF000000"/>
        <rFont val="Neutra text"/>
      </rPr>
      <t>g.</t>
    </r>
    <r>
      <rPr>
        <sz val="7"/>
        <color rgb="FF000000"/>
        <rFont val="Times New Roman"/>
      </rPr>
      <t xml:space="preserve">       </t>
    </r>
    <r>
      <rPr>
        <sz val="11"/>
        <color rgb="FF000000"/>
        <rFont val="Neutra text"/>
      </rPr>
      <t>Develop, implement, and maintain written organizational policies for collection, use and sharing of electronic information.</t>
    </r>
  </si>
  <si>
    <r>
      <rPr>
        <b/>
        <sz val="11"/>
        <color rgb="FF000000"/>
        <rFont val="Neutra text"/>
      </rPr>
      <t>3.</t>
    </r>
    <r>
      <rPr>
        <b/>
        <sz val="7"/>
        <color rgb="FF000000"/>
        <rFont val="Times New Roman"/>
      </rPr>
      <t xml:space="preserve">       </t>
    </r>
    <r>
      <rPr>
        <b/>
        <sz val="11"/>
        <color theme="1"/>
        <rFont val="Neutra Text"/>
      </rPr>
      <t>Human Resources.</t>
    </r>
  </si>
  <si>
    <r>
      <rPr>
        <sz val="11"/>
        <color rgb="FF000000"/>
        <rFont val="Neutra text"/>
      </rPr>
      <t>a.</t>
    </r>
    <r>
      <rPr>
        <sz val="7"/>
        <color rgb="FF000000"/>
        <rFont val="Times New Roman"/>
      </rPr>
      <t xml:space="preserve">       </t>
    </r>
    <r>
      <rPr>
        <sz val="11"/>
        <color rgb="FF000000"/>
        <rFont val="Neutra text"/>
      </rPr>
      <t>Develop, implement, and maintain systems and infrastructure for human resource management that includes clear organizational policies, work agreements, defined job descriptions and responsibilities, mechanisms to verify staff qualifications, systematic processes for employee performance management, mechanisms to assure equitable fair market pay, and prioritizes workplace safety and safety of persons delivering services.</t>
    </r>
  </si>
  <si>
    <r>
      <rPr>
        <sz val="11"/>
        <color rgb="FF000000"/>
        <rFont val="Neutra text"/>
      </rPr>
      <t>b.</t>
    </r>
    <r>
      <rPr>
        <sz val="7"/>
        <color rgb="FF000000"/>
        <rFont val="Times New Roman"/>
      </rPr>
      <t xml:space="preserve">       </t>
    </r>
    <r>
      <rPr>
        <sz val="11"/>
        <color rgb="FF000000"/>
        <rFont val="Neutra text"/>
      </rPr>
      <t>Develop, implement, and maintain systems and infrastructure for recruitment and hiring that includes seeking diverse applicants that reflect the community served, collaboration with educational programs and partners that may produce potential applicants, clear job descriptions, and other elements for successful recruitment campaigns.</t>
    </r>
  </si>
  <si>
    <r>
      <rPr>
        <sz val="11"/>
        <color rgb="FF000000"/>
        <rFont val="Neutra text"/>
      </rPr>
      <t>c.</t>
    </r>
    <r>
      <rPr>
        <sz val="7"/>
        <color rgb="FF000000"/>
        <rFont val="Times New Roman"/>
      </rPr>
      <t xml:space="preserve">       </t>
    </r>
    <r>
      <rPr>
        <sz val="11"/>
        <color rgb="FF000000"/>
        <rFont val="Neutra text"/>
      </rPr>
      <t>Develop, implement, and maintain systems and infrastructure for employee retention, which prioritizes maintaining a diverse workforce, that includes supportive and flexible work environments, opportunities for personal and professional growth, and processes for relationship development and mentoring.</t>
    </r>
  </si>
  <si>
    <r>
      <rPr>
        <sz val="11"/>
        <color rgb="FF000000"/>
        <rFont val="Neutra text"/>
      </rPr>
      <t>d.</t>
    </r>
    <r>
      <rPr>
        <sz val="7"/>
        <color rgb="FF000000"/>
        <rFont val="Times New Roman"/>
      </rPr>
      <t xml:space="preserve">       </t>
    </r>
    <r>
      <rPr>
        <sz val="11"/>
        <color rgb="FF000000"/>
        <rFont val="Neutra text"/>
      </rPr>
      <t>Cultivate an organizational culture of employee wellness.</t>
    </r>
  </si>
  <si>
    <r>
      <rPr>
        <sz val="11"/>
        <color rgb="FF000000"/>
        <rFont val="Neutra text"/>
      </rPr>
      <t>e.</t>
    </r>
    <r>
      <rPr>
        <sz val="7"/>
        <color rgb="FF000000"/>
        <rFont val="Times New Roman"/>
      </rPr>
      <t xml:space="preserve">       </t>
    </r>
    <r>
      <rPr>
        <sz val="11"/>
        <color rgb="FF000000"/>
        <rFont val="Neutra text"/>
      </rPr>
      <t>Develop, implement, and maintain infrastructure and a written plan for workforce development with strategies to build a competent workforce that includes defined occupational competencies, opportunities for education in basic and advanced public health sciences, leadership development opportunities, and training for routine and technical work tasks.</t>
    </r>
  </si>
  <si>
    <r>
      <rPr>
        <sz val="11"/>
        <color rgb="FF000000"/>
        <rFont val="Neutra text"/>
      </rPr>
      <t>f.</t>
    </r>
    <r>
      <rPr>
        <sz val="7"/>
        <color rgb="FF000000"/>
        <rFont val="Times New Roman"/>
      </rPr>
      <t xml:space="preserve">        </t>
    </r>
    <r>
      <rPr>
        <sz val="11"/>
        <color rgb="FF000000"/>
        <rFont val="Neutra text"/>
      </rPr>
      <t>Develop and maintain written training materials on pertinent topics, including new staff orientation, mandated worker trainings, and trainings on other general and specific public health topics.</t>
    </r>
  </si>
  <si>
    <r>
      <rPr>
        <sz val="11"/>
        <color rgb="FF000000"/>
        <rFont val="Neutra text"/>
      </rPr>
      <t>g.</t>
    </r>
    <r>
      <rPr>
        <sz val="7"/>
        <color rgb="FF000000"/>
        <rFont val="Times New Roman"/>
      </rPr>
      <t xml:space="preserve">       </t>
    </r>
    <r>
      <rPr>
        <sz val="11"/>
        <color rgb="FF000000"/>
        <rFont val="Neutra text"/>
      </rPr>
      <t>Provide training to staff on pertinent topics, including new staff orientation, mandated worker trainings, and trainings on other general and specific public health topics.</t>
    </r>
  </si>
  <si>
    <r>
      <rPr>
        <sz val="11"/>
        <color rgb="FF000000"/>
        <rFont val="Neutra text"/>
      </rPr>
      <t>h.</t>
    </r>
    <r>
      <rPr>
        <sz val="7"/>
        <color rgb="FF000000"/>
        <rFont val="Times New Roman"/>
      </rPr>
      <t xml:space="preserve">       </t>
    </r>
    <r>
      <rPr>
        <sz val="11"/>
        <color rgb="FF000000"/>
        <rFont val="Neutra text"/>
      </rPr>
      <t>Develop, implement, and maintain a written succession plan(s) for the organization with considerations for key staff, talent pipelines, and defined organizational career paths.</t>
    </r>
  </si>
  <si>
    <r>
      <rPr>
        <b/>
        <sz val="11"/>
        <color rgb="FF000000"/>
        <rFont val="Neutra text"/>
      </rPr>
      <t>4.</t>
    </r>
    <r>
      <rPr>
        <b/>
        <sz val="7"/>
        <color rgb="FF000000"/>
        <rFont val="Times New Roman"/>
      </rPr>
      <t xml:space="preserve">       </t>
    </r>
    <r>
      <rPr>
        <b/>
        <sz val="11"/>
        <color theme="1"/>
        <rFont val="Neutra Text"/>
      </rPr>
      <t>Financial Management.</t>
    </r>
  </si>
  <si>
    <r>
      <rPr>
        <sz val="11"/>
        <color rgb="FF000000"/>
        <rFont val="Neutra text"/>
      </rPr>
      <t>a.</t>
    </r>
    <r>
      <rPr>
        <sz val="7"/>
        <color rgb="FF000000"/>
        <rFont val="Times New Roman"/>
      </rPr>
      <t xml:space="preserve">       </t>
    </r>
    <r>
      <rPr>
        <sz val="11"/>
        <color rgb="FF000000"/>
        <rFont val="Neutra text"/>
      </rPr>
      <t>Develop, implement, and maintain systems and infrastructure for financial management that complies with federal, state, and local laws, standards, and policies and performs necessary administrative functions such as billing or invoicing, reporting, charting of accounts, auditing, and facilitating transactions.</t>
    </r>
  </si>
  <si>
    <r>
      <rPr>
        <sz val="11"/>
        <color rgb="FF000000"/>
        <rFont val="Neutra text"/>
      </rPr>
      <t>b.</t>
    </r>
    <r>
      <rPr>
        <sz val="7"/>
        <color rgb="FF000000"/>
        <rFont val="Times New Roman"/>
      </rPr>
      <t xml:space="preserve">       </t>
    </r>
    <r>
      <rPr>
        <sz val="11"/>
        <color rgb="FF000000"/>
        <rFont val="Neutra text"/>
      </rPr>
      <t>Develop, implement, and maintain systems and infrastructure for oversight and internal auditing of financial operations that complies with policies of the organization and its governing body and requirements included with awarded grants, contracts, and other agreements.</t>
    </r>
  </si>
  <si>
    <r>
      <rPr>
        <sz val="11"/>
        <color rgb="FF000000"/>
        <rFont val="Neutra text"/>
      </rPr>
      <t>c.</t>
    </r>
    <r>
      <rPr>
        <sz val="7"/>
        <color rgb="FF000000"/>
        <rFont val="Times New Roman"/>
      </rPr>
      <t xml:space="preserve">       </t>
    </r>
    <r>
      <rPr>
        <sz val="11"/>
        <color rgb="FF000000"/>
        <rFont val="Neutra text"/>
      </rPr>
      <t>Advocate for, procure, maintain, and manage necessary financial resources for organizational operations, including grants, donations, appropriations, and other financial resources.</t>
    </r>
  </si>
  <si>
    <r>
      <rPr>
        <sz val="11"/>
        <color rgb="FF000000"/>
        <rFont val="Neutra text"/>
      </rPr>
      <t>d.</t>
    </r>
    <r>
      <rPr>
        <sz val="7"/>
        <color rgb="FF000000"/>
        <rFont val="Times New Roman"/>
      </rPr>
      <t xml:space="preserve">       </t>
    </r>
    <r>
      <rPr>
        <sz val="11"/>
        <color rgb="FF000000"/>
        <rFont val="Neutra text"/>
      </rPr>
      <t>Develop, implement, and maintain systems for contracts and procurement.</t>
    </r>
  </si>
  <si>
    <r>
      <rPr>
        <sz val="11"/>
        <color rgb="FF000000"/>
        <rFont val="Neutra text"/>
      </rPr>
      <t>e.</t>
    </r>
    <r>
      <rPr>
        <sz val="7"/>
        <color rgb="FF000000"/>
        <rFont val="Times New Roman"/>
      </rPr>
      <t xml:space="preserve">       </t>
    </r>
    <r>
      <rPr>
        <sz val="11"/>
        <color rgb="FF000000"/>
        <rFont val="Neutra text"/>
      </rPr>
      <t>Procure, maintain, and manage necessary goods, services, and intangible assets and associated contracting for organizational operations, including supplies, software, contracted services, and other materials.</t>
    </r>
  </si>
  <si>
    <r>
      <rPr>
        <b/>
        <sz val="11"/>
        <color rgb="FF000000"/>
        <rFont val="Neutra text"/>
      </rPr>
      <t>5.</t>
    </r>
    <r>
      <rPr>
        <b/>
        <sz val="7"/>
        <color rgb="FF000000"/>
        <rFont val="Times New Roman"/>
      </rPr>
      <t xml:space="preserve">       </t>
    </r>
    <r>
      <rPr>
        <b/>
        <sz val="11"/>
        <color theme="1"/>
        <rFont val="Neutra Text"/>
      </rPr>
      <t>Operations and Facilities.</t>
    </r>
  </si>
  <si>
    <r>
      <rPr>
        <sz val="11"/>
        <color rgb="FF000000"/>
        <rFont val="Neutra text"/>
      </rPr>
      <t>a.</t>
    </r>
    <r>
      <rPr>
        <sz val="7"/>
        <color rgb="FF000000"/>
        <rFont val="Times New Roman"/>
      </rPr>
      <t xml:space="preserve">       </t>
    </r>
    <r>
      <rPr>
        <sz val="11"/>
        <color rgb="FF000000"/>
        <rFont val="Neutra text"/>
      </rPr>
      <t>Maintain and, as necessary, replace long-term or capital assets for organizational operations, including facilities, equipment, technology, vehicles, and other assets, such that all assets remain clean, safe, and accessible, as appropriate.</t>
    </r>
  </si>
  <si>
    <r>
      <rPr>
        <sz val="11"/>
        <color rgb="FF000000"/>
        <rFont val="Neutra text"/>
      </rPr>
      <t>b.</t>
    </r>
    <r>
      <rPr>
        <sz val="7"/>
        <color rgb="FF000000"/>
        <rFont val="Times New Roman"/>
      </rPr>
      <t xml:space="preserve">       </t>
    </r>
    <r>
      <rPr>
        <sz val="11"/>
        <color rgb="FF000000"/>
        <rFont val="Neutra text"/>
      </rPr>
      <t xml:space="preserve">Manage and operate facilities as safe and physically secure public-facing workplaces. </t>
    </r>
  </si>
  <si>
    <r>
      <rPr>
        <b/>
        <sz val="11"/>
        <color rgb="FF000000"/>
        <rFont val="Neutra text"/>
      </rPr>
      <t>6.</t>
    </r>
    <r>
      <rPr>
        <b/>
        <sz val="7"/>
        <color rgb="FF000000"/>
        <rFont val="Times New Roman"/>
      </rPr>
      <t xml:space="preserve">       </t>
    </r>
    <r>
      <rPr>
        <b/>
        <sz val="11"/>
        <color theme="1"/>
        <rFont val="Neutra Text"/>
      </rPr>
      <t>Legal Services and Analysis.</t>
    </r>
  </si>
  <si>
    <r>
      <rPr>
        <sz val="11"/>
        <color rgb="FF000000"/>
        <rFont val="Neutra text"/>
      </rPr>
      <t>a.</t>
    </r>
    <r>
      <rPr>
        <sz val="7"/>
        <color rgb="FF000000"/>
        <rFont val="Times New Roman"/>
      </rPr>
      <t xml:space="preserve">       </t>
    </r>
    <r>
      <rPr>
        <sz val="11"/>
        <color rgb="FF000000"/>
        <rFont val="Neutra text"/>
      </rPr>
      <t>Build organizational and individual staff competency in understanding and interpreting statutes, regulations, rules, ordinances, and other policies that are relevant to the organization and the public’s health.</t>
    </r>
  </si>
  <si>
    <r>
      <rPr>
        <sz val="11"/>
        <color rgb="FF000000"/>
        <rFont val="Neutra text"/>
      </rPr>
      <t>b.</t>
    </r>
    <r>
      <rPr>
        <sz val="7"/>
        <color rgb="FF000000"/>
        <rFont val="Times New Roman"/>
      </rPr>
      <t xml:space="preserve">       </t>
    </r>
    <r>
      <rPr>
        <sz val="11"/>
        <color rgb="FF000000"/>
        <rFont val="Neutra text"/>
      </rPr>
      <t>Develop, implement, and maintain systems and infrastructure for legal services and analysis to advise on legal processes, guide design of legal solutions, support enforcement and defense of legal solutions, support engagement of communities and political will, and provide policy surveillance and evaluation.</t>
    </r>
  </si>
  <si>
    <r>
      <rPr>
        <sz val="11"/>
        <color rgb="FF000000"/>
        <rFont val="Neutra text"/>
      </rPr>
      <t>c.</t>
    </r>
    <r>
      <rPr>
        <sz val="7"/>
        <color rgb="FF000000"/>
        <rFont val="Times New Roman"/>
      </rPr>
      <t xml:space="preserve">       </t>
    </r>
    <r>
      <rPr>
        <sz val="11"/>
        <color rgb="FF000000"/>
        <rFont val="Neutra text"/>
      </rPr>
      <t>Develop, implement, and maintain written organizational policies supported by statutes, regulations, rules, ordinances, and other policies for issuing and enforcing state and local emergency health orders.</t>
    </r>
  </si>
  <si>
    <r>
      <rPr>
        <b/>
        <sz val="12"/>
        <color rgb="FF7A0019"/>
        <rFont val="Neutra text"/>
      </rPr>
      <t>H.</t>
    </r>
    <r>
      <rPr>
        <b/>
        <sz val="7"/>
        <color rgb="FF7A0019"/>
        <rFont val="Times New Roman"/>
      </rPr>
      <t xml:space="preserve">     </t>
    </r>
    <r>
      <rPr>
        <b/>
        <sz val="12"/>
        <color rgb="FF7A0019"/>
        <rFont val="Neutra text"/>
      </rPr>
      <t>Policy Development</t>
    </r>
  </si>
  <si>
    <r>
      <rPr>
        <b/>
        <sz val="11"/>
        <color rgb="FF000000"/>
        <rFont val="Neutra text"/>
      </rPr>
      <t>1.</t>
    </r>
    <r>
      <rPr>
        <b/>
        <sz val="7"/>
        <color rgb="FF000000"/>
        <rFont val="Times New Roman"/>
      </rPr>
      <t xml:space="preserve">       </t>
    </r>
    <r>
      <rPr>
        <b/>
        <sz val="11"/>
        <color theme="1"/>
        <rFont val="Neutra Text"/>
      </rPr>
      <t>Work with and convene partners and policy makers to develop, amend, and or enact new and update existing laws and policies that impact public health, including in response to changes in federal, state, and local rules, laws and regulations.</t>
    </r>
  </si>
  <si>
    <r>
      <rPr>
        <sz val="11"/>
        <color rgb="FF000000"/>
        <rFont val="Neutra text"/>
      </rPr>
      <t>a.</t>
    </r>
    <r>
      <rPr>
        <sz val="7"/>
        <color rgb="FF000000"/>
        <rFont val="Times New Roman"/>
      </rPr>
      <t xml:space="preserve">       </t>
    </r>
    <r>
      <rPr>
        <sz val="11"/>
        <color rgb="FF000000"/>
        <rFont val="Neutra text"/>
      </rPr>
      <t>Analyze public health laws, policies, and ordinances in collaboration with partners, communities, and individuals with lived experience.</t>
    </r>
  </si>
  <si>
    <r>
      <rPr>
        <sz val="11"/>
        <color rgb="FF000000"/>
        <rFont val="Neutra text"/>
      </rPr>
      <t>b.</t>
    </r>
    <r>
      <rPr>
        <sz val="7"/>
        <color rgb="FF000000"/>
        <rFont val="Times New Roman"/>
      </rPr>
      <t xml:space="preserve">       </t>
    </r>
    <r>
      <rPr>
        <sz val="11"/>
        <color rgb="FF000000"/>
        <rFont val="Neutra text"/>
      </rPr>
      <t>Assess the need for new public health laws, policies, and ordinances</t>
    </r>
    <r>
      <rPr>
        <sz val="11"/>
        <color rgb="FFFF0000"/>
        <rFont val="Neutra Text"/>
      </rPr>
      <t xml:space="preserve"> </t>
    </r>
    <r>
      <rPr>
        <sz val="11"/>
        <color rgb="FF000000"/>
        <rFont val="Neutra text"/>
      </rPr>
      <t>in the community, including the specific needs of those disproportionately impacted by the laws, policies, and ordinances.</t>
    </r>
  </si>
  <si>
    <r>
      <rPr>
        <sz val="11"/>
        <color rgb="FF000000"/>
        <rFont val="Neutra text"/>
      </rPr>
      <t>c.</t>
    </r>
    <r>
      <rPr>
        <sz val="7"/>
        <color rgb="FF000000"/>
        <rFont val="Times New Roman"/>
      </rPr>
      <t xml:space="preserve">       </t>
    </r>
    <r>
      <rPr>
        <sz val="11"/>
        <color rgb="FF000000"/>
        <rFont val="Neutra text"/>
      </rPr>
      <t>Organize support for public health policies and rules statutes, regulations, rules, ordinances, and other policies related to the population’s health and place them before an entity with the legal authority to enact them.</t>
    </r>
  </si>
  <si>
    <r>
      <rPr>
        <sz val="11"/>
        <color rgb="FF000000"/>
        <rFont val="Neutra text"/>
      </rPr>
      <t>d.</t>
    </r>
    <r>
      <rPr>
        <sz val="7"/>
        <color rgb="FF000000"/>
        <rFont val="Times New Roman"/>
      </rPr>
      <t xml:space="preserve">       </t>
    </r>
    <r>
      <rPr>
        <sz val="11"/>
        <color rgb="FF000000"/>
        <rFont val="Neutra text"/>
      </rPr>
      <t>Collaborate with partners, communities, and individuals, including those disproportionately affected by outdated laws, policies, and ordinances, to understand and update these outdated laws, policies, and individuals with consideration of the perspective of lived experiences.</t>
    </r>
  </si>
  <si>
    <r>
      <rPr>
        <sz val="11"/>
        <color rgb="FF000000"/>
        <rFont val="Neutra text"/>
      </rPr>
      <t>e.</t>
    </r>
    <r>
      <rPr>
        <sz val="7"/>
        <color rgb="FF000000"/>
        <rFont val="Times New Roman"/>
      </rPr>
      <t xml:space="preserve">       </t>
    </r>
    <r>
      <rPr>
        <sz val="11"/>
        <color rgb="FF000000"/>
        <rFont val="Neutra text"/>
      </rPr>
      <t>Engage with appropriate governing entities about the purpose, intent, and outcomes of public health laws, policies, and ordinances and (when necessary) advocate to update them.</t>
    </r>
  </si>
  <si>
    <r>
      <rPr>
        <sz val="11"/>
        <color rgb="FF000000"/>
        <rFont val="Neutra text"/>
      </rPr>
      <t>f.</t>
    </r>
    <r>
      <rPr>
        <sz val="7"/>
        <color rgb="FF000000"/>
        <rFont val="Times New Roman"/>
      </rPr>
      <t xml:space="preserve">        </t>
    </r>
    <r>
      <rPr>
        <sz val="11"/>
        <color rgb="FF000000"/>
        <rFont val="Neutra text"/>
      </rPr>
      <t>Collaborate with key partners and policy makers, including those disproportionately affected by health inequities, to enact new evidence-based, legally defensible policies, including through Health in All Policies work.</t>
    </r>
  </si>
  <si>
    <r>
      <rPr>
        <sz val="11"/>
        <color rgb="FF000000"/>
        <rFont val="Neutra text"/>
      </rPr>
      <t>g.</t>
    </r>
    <r>
      <rPr>
        <sz val="7"/>
        <color rgb="FF000000"/>
        <rFont val="Times New Roman"/>
      </rPr>
      <t xml:space="preserve">       </t>
    </r>
    <r>
      <rPr>
        <sz val="11"/>
        <color rgb="FF000000"/>
        <rFont val="Neutra text"/>
      </rPr>
      <t>Develop and maintain written organizational policies to support staff in rapidly responding to emerging issues including through implementation or amendment of state and local laws and regulations necessary to continue to comply with federal/state rules and regulations.</t>
    </r>
  </si>
  <si>
    <r>
      <rPr>
        <sz val="11"/>
        <color rgb="FF000000"/>
        <rFont val="Neutra text"/>
      </rPr>
      <t>h.</t>
    </r>
    <r>
      <rPr>
        <sz val="7"/>
        <color rgb="FF000000"/>
        <rFont val="Times New Roman"/>
      </rPr>
      <t xml:space="preserve">       </t>
    </r>
    <r>
      <rPr>
        <sz val="11"/>
        <color rgb="FF000000"/>
        <rFont val="Neutra text"/>
      </rPr>
      <t>Monitor the impact of changing state and federal laws on public health to the population and within the jurisdiction.</t>
    </r>
  </si>
  <si>
    <r>
      <rPr>
        <b/>
        <sz val="11"/>
        <color rgb="FF000000"/>
        <rFont val="Neutra text"/>
      </rPr>
      <t>2.</t>
    </r>
    <r>
      <rPr>
        <b/>
        <sz val="7"/>
        <color rgb="FF000000"/>
        <rFont val="Times New Roman"/>
      </rPr>
      <t xml:space="preserve">       </t>
    </r>
    <r>
      <rPr>
        <b/>
        <sz val="11"/>
        <color theme="1"/>
        <rFont val="Neutra Text"/>
      </rPr>
      <t>Inform and influence policies being considered by others that affect public health (Health in All Policies).</t>
    </r>
  </si>
  <si>
    <r>
      <rPr>
        <sz val="11"/>
        <color rgb="FF000000"/>
        <rFont val="Neutra text"/>
      </rPr>
      <t>a.</t>
    </r>
    <r>
      <rPr>
        <sz val="7"/>
        <color rgb="FF000000"/>
        <rFont val="Times New Roman"/>
      </rPr>
      <t xml:space="preserve">       </t>
    </r>
    <r>
      <rPr>
        <sz val="11"/>
        <color rgb="FF000000"/>
        <rFont val="Neutra text"/>
      </rPr>
      <t>Convene cross-sector partners to identify strategies or initiatives for non-governmental partners to implement to address Health in All Policies for the population.</t>
    </r>
  </si>
  <si>
    <r>
      <rPr>
        <sz val="11"/>
        <color rgb="FF000000"/>
        <rFont val="Neutra text"/>
      </rPr>
      <t>b.</t>
    </r>
    <r>
      <rPr>
        <sz val="7"/>
        <color rgb="FF000000"/>
        <rFont val="Times New Roman"/>
      </rPr>
      <t xml:space="preserve">       </t>
    </r>
    <r>
      <rPr>
        <sz val="11"/>
        <color rgb="FF000000"/>
        <rFont val="Neutra text"/>
      </rPr>
      <t>Effectively inform and influence policies being considered by other governmental and non-governmental organizations within the jurisdiction that might impact Health in All Policies but are beyond the immediate scope or authority of the governmental public health department.</t>
    </r>
  </si>
  <si>
    <r>
      <rPr>
        <b/>
        <sz val="11"/>
        <color rgb="FF000000"/>
        <rFont val="Neutra text"/>
      </rPr>
      <t>3.</t>
    </r>
    <r>
      <rPr>
        <b/>
        <sz val="7"/>
        <color rgb="FF000000"/>
        <rFont val="Times New Roman"/>
      </rPr>
      <t xml:space="preserve">       </t>
    </r>
    <r>
      <rPr>
        <b/>
        <sz val="11"/>
        <color theme="1"/>
        <rFont val="Neutra Text"/>
      </rPr>
      <t>Plan, assure understanding of, and implement public health policies, statutes, regulations, and ordinances, orders.</t>
    </r>
  </si>
  <si>
    <r>
      <rPr>
        <sz val="11"/>
        <color rgb="FF000000"/>
        <rFont val="Neutra text"/>
      </rPr>
      <t>a.</t>
    </r>
    <r>
      <rPr>
        <sz val="7"/>
        <color rgb="FF000000"/>
        <rFont val="Times New Roman"/>
      </rPr>
      <t xml:space="preserve">       </t>
    </r>
    <r>
      <rPr>
        <sz val="11"/>
        <color rgb="FF000000"/>
        <rFont val="Neutra text"/>
      </rPr>
      <t>Educate the community and key partners on the meaning, purpose, and benefits of public health laws.</t>
    </r>
  </si>
  <si>
    <r>
      <rPr>
        <sz val="11"/>
        <color rgb="FF000000"/>
        <rFont val="Neutra text"/>
      </rPr>
      <t>b.</t>
    </r>
    <r>
      <rPr>
        <sz val="7"/>
        <color rgb="FF000000"/>
        <rFont val="Times New Roman"/>
      </rPr>
      <t xml:space="preserve">       </t>
    </r>
    <r>
      <rPr>
        <sz val="11"/>
        <color rgb="FF000000"/>
        <rFont val="Neutra text"/>
      </rPr>
      <t>Assure the consistent application of public health laws, policies, and ordinances.</t>
    </r>
  </si>
  <si>
    <r>
      <rPr>
        <sz val="11"/>
        <color rgb="FF000000"/>
        <rFont val="Neutra text"/>
      </rPr>
      <t>c.</t>
    </r>
    <r>
      <rPr>
        <sz val="7"/>
        <color rgb="FF000000"/>
        <rFont val="Times New Roman"/>
      </rPr>
      <t xml:space="preserve">       </t>
    </r>
    <r>
      <rPr>
        <sz val="11"/>
        <color rgb="FF000000"/>
        <rFont val="Neutra text"/>
      </rPr>
      <t xml:space="preserve">Develop and maintain written training materials on public health laws, policies, and ordinances and provide training to relevant staff. </t>
    </r>
  </si>
  <si>
    <r>
      <rPr>
        <sz val="11"/>
        <color rgb="FF000000"/>
        <rFont val="Neutra text"/>
      </rPr>
      <t>d.</t>
    </r>
    <r>
      <rPr>
        <sz val="7"/>
        <color rgb="FF000000"/>
        <rFont val="Times New Roman"/>
      </rPr>
      <t xml:space="preserve">       </t>
    </r>
    <r>
      <rPr>
        <sz val="11"/>
        <color rgb="FF000000"/>
        <rFont val="Neutra text"/>
      </rPr>
      <t>Conduct public health enforcement activities, including in response to public health complaints.</t>
    </r>
  </si>
  <si>
    <r>
      <rPr>
        <sz val="11"/>
        <color rgb="FF000000"/>
        <rFont val="Neutra text"/>
      </rPr>
      <t>e.</t>
    </r>
    <r>
      <rPr>
        <sz val="7"/>
        <color rgb="FF000000"/>
        <rFont val="Times New Roman"/>
      </rPr>
      <t xml:space="preserve">       </t>
    </r>
    <r>
      <rPr>
        <sz val="11"/>
        <color rgb="FF000000"/>
        <rFont val="Neutra text"/>
      </rPr>
      <t>Monitor and report public health violations and enforcement responses and notify the public, as necessary.</t>
    </r>
  </si>
  <si>
    <r>
      <rPr>
        <sz val="11"/>
        <color rgb="FF000000"/>
        <rFont val="Neutra text"/>
      </rPr>
      <t>f.</t>
    </r>
    <r>
      <rPr>
        <sz val="7"/>
        <color rgb="FF000000"/>
        <rFont val="Times New Roman"/>
      </rPr>
      <t xml:space="preserve">        </t>
    </r>
    <r>
      <rPr>
        <sz val="11"/>
        <color rgb="FF000000"/>
        <rFont val="Neutra text"/>
      </rPr>
      <t>Provide education and technical assistance to regulated entities  to support their compliance with statutes, regulations, rules, ordinances, and other policies.</t>
    </r>
  </si>
  <si>
    <r>
      <rPr>
        <b/>
        <sz val="12"/>
        <color rgb="FF7A0019"/>
        <rFont val="Neutra text"/>
      </rPr>
      <t>I.</t>
    </r>
    <r>
      <rPr>
        <b/>
        <sz val="7"/>
        <color rgb="FF7A0019"/>
        <rFont val="Times New Roman"/>
      </rPr>
      <t xml:space="preserve">        </t>
    </r>
    <r>
      <rPr>
        <b/>
        <sz val="12"/>
        <color rgb="FF7A0019"/>
        <rFont val="Neutra text"/>
      </rPr>
      <t>Preparedness and Response</t>
    </r>
  </si>
  <si>
    <r>
      <rPr>
        <b/>
        <sz val="11"/>
        <color rgb="FF000000"/>
        <rFont val="Neutra text"/>
      </rPr>
      <t>1.</t>
    </r>
    <r>
      <rPr>
        <b/>
        <sz val="7"/>
        <color rgb="FF000000"/>
        <rFont val="Times New Roman"/>
      </rPr>
      <t xml:space="preserve">       </t>
    </r>
    <r>
      <rPr>
        <b/>
        <sz val="11"/>
        <color theme="1"/>
        <rFont val="Neutra Text"/>
      </rPr>
      <t>Establish governmental public health’s role in preparedness and response to incidents.</t>
    </r>
  </si>
  <si>
    <r>
      <rPr>
        <sz val="11"/>
        <color rgb="FF000000"/>
        <rFont val="Neutra text"/>
      </rPr>
      <t>a.</t>
    </r>
    <r>
      <rPr>
        <sz val="7"/>
        <color rgb="FF000000"/>
        <rFont val="Times New Roman"/>
      </rPr>
      <t xml:space="preserve">       </t>
    </r>
    <r>
      <rPr>
        <sz val="11"/>
        <color rgb="FF000000"/>
        <rFont val="Neutra text"/>
      </rPr>
      <t>Develop, implement, and maintain a situation and information sharing infrastructure that may receive notice of emergencies on a 24/7 basis, may serve as an emergency notification system for emergency partners, and interface with other critical information sharing systems such as the Laboratory Response Network (LRN).</t>
    </r>
  </si>
  <si>
    <r>
      <rPr>
        <sz val="11"/>
        <color rgb="FF000000"/>
        <rFont val="Neutra text"/>
      </rPr>
      <t>b.</t>
    </r>
    <r>
      <rPr>
        <sz val="7"/>
        <color rgb="FF000000"/>
        <rFont val="Times New Roman"/>
      </rPr>
      <t xml:space="preserve">       </t>
    </r>
    <r>
      <rPr>
        <sz val="11"/>
        <color rgb="FF000000"/>
        <rFont val="Neutra text"/>
      </rPr>
      <t xml:space="preserve">Ensure staff are adequately trained on emergency preparedness and response competencies, including interoperability within the National Incident Management System (NIMS) and Incident Command System (ICS) frameworks, and typical roles and responsibilities in preparedness and response. </t>
    </r>
  </si>
  <si>
    <r>
      <rPr>
        <sz val="11"/>
        <color rgb="FF000000"/>
        <rFont val="Neutra text"/>
      </rPr>
      <t>c.</t>
    </r>
    <r>
      <rPr>
        <sz val="7"/>
        <color rgb="FF000000"/>
        <rFont val="Times New Roman"/>
      </rPr>
      <t xml:space="preserve">       </t>
    </r>
    <r>
      <rPr>
        <sz val="11"/>
        <color rgb="FF000000"/>
        <rFont val="Neutra text"/>
      </rPr>
      <t>Build and maintain relationships with the public and partners to establish trust with governmental public health to enable necessary action before, during, or after public health emergencies.</t>
    </r>
  </si>
  <si>
    <r>
      <rPr>
        <sz val="11"/>
        <color rgb="FF000000"/>
        <rFont val="Neutra text"/>
      </rPr>
      <t>d.</t>
    </r>
    <r>
      <rPr>
        <sz val="7"/>
        <color rgb="FF000000"/>
        <rFont val="Times New Roman"/>
      </rPr>
      <t xml:space="preserve">       </t>
    </r>
    <r>
      <rPr>
        <sz val="11"/>
        <color rgb="FF000000"/>
        <rFont val="Neutra text"/>
      </rPr>
      <t>Effectively inform community-based</t>
    </r>
    <r>
      <rPr>
        <sz val="11"/>
        <color theme="1"/>
        <rFont val="Neutra Text"/>
      </rPr>
      <t xml:space="preserve"> organizations,</t>
    </r>
    <r>
      <rPr>
        <sz val="11"/>
        <color rgb="FF000000"/>
        <rFont val="Neutra text"/>
      </rPr>
      <t xml:space="preserve"> partners, governmental organizations, the media, and the public with unified, accurate, and geographically relevant information before, during, and after a public health emergency, including on how to contact and receive information during an emergency. </t>
    </r>
  </si>
  <si>
    <r>
      <rPr>
        <sz val="11"/>
        <color rgb="FF000000"/>
        <rFont val="Neutra text"/>
      </rPr>
      <t>e.</t>
    </r>
    <r>
      <rPr>
        <sz val="7"/>
        <color rgb="FF000000"/>
        <rFont val="Times New Roman"/>
      </rPr>
      <t xml:space="preserve">       </t>
    </r>
    <r>
      <rPr>
        <sz val="11"/>
        <color rgb="FF000000"/>
        <rFont val="Neutra text"/>
      </rPr>
      <t>Assure leadership of governmental emergency health and medical operations, including serving as primary and/or coordinating agency for public health responses, in collaboration with governmental organizations during incidents with public health impacts.</t>
    </r>
  </si>
  <si>
    <r>
      <rPr>
        <sz val="11"/>
        <color rgb="FF000000"/>
        <rFont val="Neutra text"/>
      </rPr>
      <t>f.</t>
    </r>
    <r>
      <rPr>
        <sz val="7"/>
        <color rgb="FF000000"/>
        <rFont val="Times New Roman"/>
      </rPr>
      <t xml:space="preserve">        </t>
    </r>
    <r>
      <rPr>
        <sz val="11"/>
        <color rgb="FF000000"/>
        <rFont val="Neutra text"/>
      </rPr>
      <t>Assess the scope and responsibility for public health response during an incident and identify the necessary roles and responsibilities of partners during response.</t>
    </r>
  </si>
  <si>
    <r>
      <rPr>
        <sz val="11"/>
        <color rgb="FF000000"/>
        <rFont val="Neutra text"/>
      </rPr>
      <t>g.</t>
    </r>
    <r>
      <rPr>
        <sz val="7"/>
        <color rgb="FF000000"/>
        <rFont val="Times New Roman"/>
      </rPr>
      <t xml:space="preserve">       </t>
    </r>
    <r>
      <rPr>
        <sz val="11"/>
        <color rgb="FF000000"/>
        <rFont val="Neutra text"/>
      </rPr>
      <t>Convene cross-sector partners to identify strategies or initiatives for community-based organizations and governmental partners to implement to address emergency response and recovery in the jurisdiction.</t>
    </r>
  </si>
  <si>
    <r>
      <rPr>
        <b/>
        <sz val="11"/>
        <color rgb="FF000000"/>
        <rFont val="Neutra text"/>
      </rPr>
      <t>2.</t>
    </r>
    <r>
      <rPr>
        <b/>
        <sz val="7"/>
        <color rgb="FF000000"/>
        <rFont val="Times New Roman"/>
      </rPr>
      <t xml:space="preserve">       </t>
    </r>
    <r>
      <rPr>
        <b/>
        <sz val="11"/>
        <color theme="1"/>
        <rFont val="Neutra Text"/>
      </rPr>
      <t>Conduct or participate in risk assessments.</t>
    </r>
  </si>
  <si>
    <r>
      <rPr>
        <sz val="11"/>
        <color rgb="FF000000"/>
        <rFont val="Neutra text"/>
      </rPr>
      <t>a.</t>
    </r>
    <r>
      <rPr>
        <sz val="7"/>
        <color rgb="FF000000"/>
        <rFont val="Times New Roman"/>
      </rPr>
      <t xml:space="preserve">       </t>
    </r>
    <r>
      <rPr>
        <sz val="11"/>
        <color rgb="FF000000"/>
        <rFont val="Neutra text"/>
      </rPr>
      <t xml:space="preserve">Collaborate with partners, communities, and individuals in jurisdictional risk assessments to identify and monitor public health incidents to the population, identify populations at risk of being disproportionately impacted by incidents, and prioritize threats to the jurisdiction. </t>
    </r>
  </si>
  <si>
    <r>
      <rPr>
        <sz val="11"/>
        <color rgb="FF000000"/>
        <rFont val="Neutra text"/>
      </rPr>
      <t>b.</t>
    </r>
    <r>
      <rPr>
        <sz val="7"/>
        <color rgb="FF000000"/>
        <rFont val="Times New Roman"/>
      </rPr>
      <t xml:space="preserve">       </t>
    </r>
    <r>
      <rPr>
        <sz val="11"/>
        <color rgb="FF000000"/>
        <rFont val="Neutra text"/>
      </rPr>
      <t>Collaborate with other jurisdictions on their jurisdictional risk assessments to ensure representation of each jurisdiction’s needs.</t>
    </r>
  </si>
  <si>
    <r>
      <rPr>
        <b/>
        <sz val="11"/>
        <color rgb="FF000000"/>
        <rFont val="Neutra text"/>
      </rPr>
      <t>3.</t>
    </r>
    <r>
      <rPr>
        <b/>
        <sz val="7"/>
        <color rgb="FF000000"/>
        <rFont val="Times New Roman"/>
      </rPr>
      <t xml:space="preserve">       </t>
    </r>
    <r>
      <rPr>
        <b/>
        <sz val="11"/>
        <color theme="1"/>
        <rFont val="Neutra Text"/>
      </rPr>
      <t>Develop, exercise and maintain preparedness and response plans.</t>
    </r>
  </si>
  <si>
    <r>
      <rPr>
        <sz val="11"/>
        <color rgb="FF000000"/>
        <rFont val="Neutra text"/>
      </rPr>
      <t>a.</t>
    </r>
    <r>
      <rPr>
        <sz val="7"/>
        <color rgb="FF000000"/>
        <rFont val="Times New Roman"/>
      </rPr>
      <t xml:space="preserve">       </t>
    </r>
    <r>
      <rPr>
        <sz val="11"/>
        <color rgb="FF000000"/>
        <rFont val="Neutra text"/>
      </rPr>
      <t>Develop, implement, and maintain written policies and procedures (e.g., ESF-8) to activate and alert public health personnel and response partners during an emergency.</t>
    </r>
  </si>
  <si>
    <r>
      <rPr>
        <sz val="11"/>
        <color rgb="FF000000"/>
        <rFont val="Neutra text"/>
      </rPr>
      <t>b.</t>
    </r>
    <r>
      <rPr>
        <sz val="7"/>
        <color rgb="FF000000"/>
        <rFont val="Times New Roman"/>
      </rPr>
      <t xml:space="preserve">       </t>
    </r>
    <r>
      <rPr>
        <sz val="11"/>
        <color rgb="FF000000"/>
        <rFont val="Neutra text"/>
      </rPr>
      <t>Develop, maintain, and update emergency preparedness and response plans based on identified risk preparedness and response competencies in collaboration with the appropriate stakeholders, including those at risk of being disproportionately affected by incidents.</t>
    </r>
  </si>
  <si>
    <r>
      <rPr>
        <sz val="11"/>
        <color rgb="FF000000"/>
        <rFont val="Neutra text"/>
      </rPr>
      <t>c.</t>
    </r>
    <r>
      <rPr>
        <sz val="7"/>
        <color rgb="FF000000"/>
        <rFont val="Times New Roman"/>
      </rPr>
      <t xml:space="preserve">       </t>
    </r>
    <r>
      <rPr>
        <sz val="11"/>
        <color rgb="FF000000"/>
        <rFont val="Neutra text"/>
      </rPr>
      <t xml:space="preserve">Establish the response and recovery role of public health in other partners' plans for all types of disasters and emergencies. </t>
    </r>
  </si>
  <si>
    <r>
      <rPr>
        <sz val="11"/>
        <color rgb="FF000000"/>
        <rFont val="Neutra text"/>
      </rPr>
      <t>d.</t>
    </r>
    <r>
      <rPr>
        <sz val="7"/>
        <color rgb="FF000000"/>
        <rFont val="Times New Roman"/>
      </rPr>
      <t xml:space="preserve">       </t>
    </r>
    <r>
      <rPr>
        <sz val="11"/>
        <color rgb="FF000000"/>
        <rFont val="Neutra text"/>
      </rPr>
      <t>Effectively inform staff and appropriate stakeholders on the capabilities and role of public health in the emergency preparedness and response plan.</t>
    </r>
  </si>
  <si>
    <r>
      <rPr>
        <sz val="11"/>
        <color rgb="FF000000"/>
        <rFont val="Neutra text"/>
      </rPr>
      <t>e.</t>
    </r>
    <r>
      <rPr>
        <sz val="7"/>
        <color rgb="FF000000"/>
        <rFont val="Times New Roman"/>
      </rPr>
      <t xml:space="preserve">       </t>
    </r>
    <r>
      <rPr>
        <sz val="11"/>
        <color rgb="FF000000"/>
        <rFont val="Neutra text"/>
      </rPr>
      <t>Provide staff training on the preparedness and response plan with appropriate frequency, including drill, table-top and functional, and full-scale exercises.</t>
    </r>
  </si>
  <si>
    <r>
      <rPr>
        <sz val="11"/>
        <color rgb="FF000000"/>
        <rFont val="Neutra text"/>
      </rPr>
      <t>f.</t>
    </r>
    <r>
      <rPr>
        <sz val="7"/>
        <color rgb="FF000000"/>
        <rFont val="Times New Roman"/>
      </rPr>
      <t xml:space="preserve">        </t>
    </r>
    <r>
      <rPr>
        <sz val="11"/>
        <color rgb="FF000000"/>
        <rFont val="Neutra text"/>
      </rPr>
      <t>Collaborate with community-based organization</t>
    </r>
    <r>
      <rPr>
        <sz val="11"/>
        <color theme="1"/>
        <rFont val="Neutra Text"/>
      </rPr>
      <t xml:space="preserve">s and </t>
    </r>
    <r>
      <rPr>
        <sz val="11"/>
        <color rgb="FF000000"/>
        <rFont val="Neutra text"/>
      </rPr>
      <t>partners to provide training exercises on their ability to address the needs of populations at risk of being disproportionately impacted by incidents.</t>
    </r>
  </si>
  <si>
    <r>
      <rPr>
        <b/>
        <sz val="11"/>
        <color rgb="FF000000"/>
        <rFont val="Neutra text"/>
      </rPr>
      <t>4.</t>
    </r>
    <r>
      <rPr>
        <b/>
        <sz val="7"/>
        <color rgb="FF000000"/>
        <rFont val="Times New Roman"/>
      </rPr>
      <t xml:space="preserve">       </t>
    </r>
    <r>
      <rPr>
        <b/>
        <sz val="11"/>
        <color theme="1"/>
        <rFont val="Neutra Text"/>
      </rPr>
      <t>Assure public health continuity of operations.</t>
    </r>
  </si>
  <si>
    <r>
      <rPr>
        <sz val="11"/>
        <color rgb="FF000000"/>
        <rFont val="Neutra text"/>
      </rPr>
      <t>a.</t>
    </r>
    <r>
      <rPr>
        <sz val="7"/>
        <color rgb="FF000000"/>
        <rFont val="Times New Roman"/>
      </rPr>
      <t xml:space="preserve">       </t>
    </r>
    <r>
      <rPr>
        <sz val="11"/>
        <color rgb="FF000000"/>
        <rFont val="Neutra text"/>
      </rPr>
      <t>Identify priority or essential public health functions and the people, resources, and facilities needed to provide these services during an emergency.</t>
    </r>
  </si>
  <si>
    <r>
      <rPr>
        <sz val="11"/>
        <color rgb="FF000000"/>
        <rFont val="Neutra text"/>
      </rPr>
      <t>b.</t>
    </r>
    <r>
      <rPr>
        <sz val="7"/>
        <color rgb="FF000000"/>
        <rFont val="Times New Roman"/>
      </rPr>
      <t xml:space="preserve">       </t>
    </r>
    <r>
      <rPr>
        <sz val="11"/>
        <color rgb="FF000000"/>
        <rFont val="Neutra text"/>
      </rPr>
      <t>Engage with staff who have roles or responsibilities in priority or essential public health functions and provide those staff training on necessary sections of the continuity of operations plan.</t>
    </r>
  </si>
  <si>
    <r>
      <rPr>
        <b/>
        <sz val="11"/>
        <color rgb="FF000000"/>
        <rFont val="Neutra text"/>
      </rPr>
      <t>5.</t>
    </r>
    <r>
      <rPr>
        <b/>
        <sz val="7"/>
        <color rgb="FF000000"/>
        <rFont val="Times New Roman"/>
      </rPr>
      <t xml:space="preserve">       </t>
    </r>
    <r>
      <rPr>
        <b/>
        <sz val="11"/>
        <color theme="1"/>
        <rFont val="Neutra Text"/>
      </rPr>
      <t>Respond to incidents.</t>
    </r>
  </si>
  <si>
    <r>
      <rPr>
        <sz val="11"/>
        <color rgb="FF000000"/>
        <rFont val="Neutra text"/>
      </rPr>
      <t>a.</t>
    </r>
    <r>
      <rPr>
        <sz val="7"/>
        <color rgb="FF000000"/>
        <rFont val="Times New Roman"/>
      </rPr>
      <t xml:space="preserve">       </t>
    </r>
    <r>
      <rPr>
        <sz val="11"/>
        <color rgb="FF000000"/>
        <rFont val="Neutra text"/>
      </rPr>
      <t>Activate and alert public health response personnel and communication systems.</t>
    </r>
  </si>
  <si>
    <r>
      <rPr>
        <sz val="11"/>
        <color rgb="FF000000"/>
        <rFont val="Neutra text"/>
      </rPr>
      <t>b.</t>
    </r>
    <r>
      <rPr>
        <sz val="7"/>
        <color rgb="FF000000"/>
        <rFont val="Times New Roman"/>
      </rPr>
      <t xml:space="preserve">       </t>
    </r>
    <r>
      <rPr>
        <sz val="11"/>
        <color rgb="FF000000"/>
        <rFont val="Neutra text"/>
      </rPr>
      <t>Operate within the established incident command system according to the role of public health as outlined in the emergency preparedness and response plan during a public health incident and incidents not led by public health.</t>
    </r>
  </si>
  <si>
    <r>
      <rPr>
        <sz val="11"/>
        <color rgb="FF000000"/>
        <rFont val="Neutra text"/>
      </rPr>
      <t>c.</t>
    </r>
    <r>
      <rPr>
        <sz val="7"/>
        <color rgb="FF000000"/>
        <rFont val="Times New Roman"/>
      </rPr>
      <t xml:space="preserve">       </t>
    </r>
    <r>
      <rPr>
        <sz val="11"/>
        <color rgb="FF000000"/>
        <rFont val="Neutra text"/>
      </rPr>
      <t xml:space="preserve">Convene public health partners to identify strategies or initiatives for governmental public health response to incidents. </t>
    </r>
  </si>
  <si>
    <r>
      <rPr>
        <sz val="11"/>
        <color rgb="FF000000"/>
        <rFont val="Neutra text"/>
      </rPr>
      <t>d.</t>
    </r>
    <r>
      <rPr>
        <sz val="7"/>
        <color rgb="FF000000"/>
        <rFont val="Times New Roman"/>
      </rPr>
      <t xml:space="preserve">       </t>
    </r>
    <r>
      <rPr>
        <sz val="11"/>
        <color rgb="FF000000"/>
        <rFont val="Neutra text"/>
      </rPr>
      <t xml:space="preserve">Assess the need for incident response efforts in the community, including the specific needs of those disproportionately impacted by the incidents. </t>
    </r>
  </si>
  <si>
    <r>
      <rPr>
        <sz val="11"/>
        <color rgb="FF000000"/>
        <rFont val="Neutra text"/>
      </rPr>
      <t>e.</t>
    </r>
    <r>
      <rPr>
        <sz val="7"/>
        <color rgb="FF000000"/>
        <rFont val="Times New Roman"/>
      </rPr>
      <t xml:space="preserve">       </t>
    </r>
    <r>
      <rPr>
        <sz val="11"/>
        <color rgb="FF000000"/>
        <rFont val="Neutra text"/>
      </rPr>
      <t>Assess the legal and statutory process for issuing and enforcing state and local emergency health orders.</t>
    </r>
  </si>
  <si>
    <r>
      <rPr>
        <sz val="11"/>
        <color rgb="FF000000"/>
        <rFont val="Neutra text"/>
      </rPr>
      <t>f.</t>
    </r>
    <r>
      <rPr>
        <sz val="7"/>
        <color rgb="FF000000"/>
        <rFont val="Times New Roman"/>
      </rPr>
      <t xml:space="preserve">        </t>
    </r>
    <r>
      <rPr>
        <sz val="11"/>
        <color rgb="FF000000"/>
        <rFont val="Neutra text"/>
      </rPr>
      <t>Issue and enforce emergency health orders, as necessary and appropriate.</t>
    </r>
  </si>
  <si>
    <r>
      <rPr>
        <b/>
        <sz val="11"/>
        <color rgb="FF000000"/>
        <rFont val="Neutra text"/>
      </rPr>
      <t>6.</t>
    </r>
    <r>
      <rPr>
        <b/>
        <sz val="7"/>
        <color rgb="FF000000"/>
        <rFont val="Times New Roman"/>
      </rPr>
      <t xml:space="preserve">       </t>
    </r>
    <r>
      <rPr>
        <b/>
        <sz val="11"/>
        <color theme="1"/>
        <rFont val="Neutra Text"/>
      </rPr>
      <t>Recover from incidents.</t>
    </r>
  </si>
  <si>
    <r>
      <rPr>
        <sz val="11"/>
        <color rgb="FF000000"/>
        <rFont val="Neutra text"/>
      </rPr>
      <t>a.</t>
    </r>
    <r>
      <rPr>
        <sz val="7"/>
        <color rgb="FF000000"/>
        <rFont val="Times New Roman"/>
      </rPr>
      <t xml:space="preserve">       </t>
    </r>
    <r>
      <rPr>
        <sz val="11"/>
        <color rgb="FF000000"/>
        <rFont val="Neutra text"/>
      </rPr>
      <t>Activate and alert public health recovery personnel and emergency communication systems.</t>
    </r>
  </si>
  <si>
    <r>
      <rPr>
        <sz val="11"/>
        <color rgb="FF000000"/>
        <rFont val="Neutra text"/>
      </rPr>
      <t>b.</t>
    </r>
    <r>
      <rPr>
        <sz val="7"/>
        <color rgb="FF000000"/>
        <rFont val="Times New Roman"/>
      </rPr>
      <t xml:space="preserve">       </t>
    </r>
    <r>
      <rPr>
        <sz val="11"/>
        <color rgb="FF000000"/>
        <rFont val="Neutra text"/>
      </rPr>
      <t xml:space="preserve">Convene public health partners to identify strategies or initiatives for governmental public health to implement to address incident recovery for the population. </t>
    </r>
  </si>
  <si>
    <r>
      <rPr>
        <sz val="11"/>
        <color rgb="FF000000"/>
        <rFont val="Neutra text"/>
      </rPr>
      <t>c.</t>
    </r>
    <r>
      <rPr>
        <sz val="7"/>
        <color rgb="FF000000"/>
        <rFont val="Times New Roman"/>
      </rPr>
      <t xml:space="preserve">       </t>
    </r>
    <r>
      <rPr>
        <sz val="11"/>
        <color rgb="FF000000"/>
        <rFont val="Neutra text"/>
      </rPr>
      <t>Assess the need for incident recovery efforts in the community, including the specific needs of those disproportionately impacted by the incidents.</t>
    </r>
  </si>
  <si>
    <r>
      <rPr>
        <sz val="11"/>
        <color rgb="FF000000"/>
        <rFont val="Neutra text"/>
      </rPr>
      <t>d.</t>
    </r>
    <r>
      <rPr>
        <sz val="7"/>
        <color rgb="FF000000"/>
        <rFont val="Times New Roman"/>
      </rPr>
      <t xml:space="preserve">       </t>
    </r>
    <r>
      <rPr>
        <sz val="11"/>
        <color theme="1"/>
        <rFont val="Neutra Text"/>
      </rPr>
      <t>Implement prioritized strategies or initiatives to support recovery from incidents for the population, and specifically in the jurisdiction.</t>
    </r>
  </si>
  <si>
    <r>
      <rPr>
        <sz val="11"/>
        <color rgb="FF000000"/>
        <rFont val="Neutra text"/>
      </rPr>
      <t>e.</t>
    </r>
    <r>
      <rPr>
        <sz val="7"/>
        <color rgb="FF000000"/>
        <rFont val="Times New Roman"/>
      </rPr>
      <t xml:space="preserve">       </t>
    </r>
    <r>
      <rPr>
        <sz val="11"/>
        <color theme="1"/>
        <rFont val="Neutra Text"/>
      </rPr>
      <t>Evaluate the response of the governmental public health system and the health department to incidents, including through after action reports (AARs).</t>
    </r>
  </si>
  <si>
    <r>
      <rPr>
        <b/>
        <sz val="12"/>
        <color rgb="FF7A0019"/>
        <rFont val="Neutra text"/>
      </rPr>
      <t>J.</t>
    </r>
    <r>
      <rPr>
        <b/>
        <sz val="7"/>
        <color rgb="FF7A0019"/>
        <rFont val="Times New Roman"/>
      </rPr>
      <t xml:space="preserve">       </t>
    </r>
    <r>
      <rPr>
        <b/>
        <sz val="12"/>
        <color rgb="FF7A0019"/>
        <rFont val="Neutra text"/>
      </rPr>
      <t>Infectious Disease Prevention and Control</t>
    </r>
  </si>
  <si>
    <r>
      <rPr>
        <b/>
        <sz val="11"/>
        <color rgb="FF000000"/>
        <rFont val="Neutra text"/>
      </rPr>
      <t>1.</t>
    </r>
    <r>
      <rPr>
        <b/>
        <sz val="7"/>
        <color rgb="FF000000"/>
        <rFont val="Times New Roman"/>
      </rPr>
      <t xml:space="preserve">       </t>
    </r>
    <r>
      <rPr>
        <b/>
        <sz val="11"/>
        <color theme="1"/>
        <rFont val="Neutra Text"/>
      </rPr>
      <t>Provide timely, relevant, scientifically accurate and locally relevant information on infectious diseases and their control.</t>
    </r>
  </si>
  <si>
    <r>
      <rPr>
        <sz val="11"/>
        <color rgb="FF000000"/>
        <rFont val="Neutra text"/>
      </rPr>
      <t>a.</t>
    </r>
    <r>
      <rPr>
        <sz val="7"/>
        <color rgb="FF000000"/>
        <rFont val="Times New Roman"/>
      </rPr>
      <t xml:space="preserve">       </t>
    </r>
    <r>
      <rPr>
        <sz val="11"/>
        <color rgb="FF000000"/>
        <rFont val="Neutra text"/>
      </rPr>
      <t>Develop, maintain, and share internal electronic information systems and access external information systems for the reporting and surveillance of infectious diseases and their control, through public health informatics capacity.</t>
    </r>
  </si>
  <si>
    <r>
      <rPr>
        <sz val="11"/>
        <color rgb="FF000000"/>
        <rFont val="Neutra text"/>
      </rPr>
      <t>b.</t>
    </r>
    <r>
      <rPr>
        <sz val="7"/>
        <color rgb="FF000000"/>
        <rFont val="Times New Roman"/>
      </rPr>
      <t xml:space="preserve">       </t>
    </r>
    <r>
      <rPr>
        <sz val="11"/>
        <color rgb="FF000000"/>
        <rFont val="Neutra text"/>
      </rPr>
      <t>Provide surveillance of the population with respect to infectious diseases.</t>
    </r>
  </si>
  <si>
    <r>
      <rPr>
        <sz val="11"/>
        <color rgb="FF000000"/>
        <rFont val="Neutra text"/>
      </rPr>
      <t>c.</t>
    </r>
    <r>
      <rPr>
        <sz val="7"/>
        <color rgb="FF000000"/>
        <rFont val="Times New Roman"/>
      </rPr>
      <t xml:space="preserve">       </t>
    </r>
    <r>
      <rPr>
        <sz val="11"/>
        <color rgb="FF000000"/>
        <rFont val="Neutra text"/>
      </rPr>
      <t>Establish metrics and monitor quality of infectious disease prevention and control within the jurisdiction.</t>
    </r>
  </si>
  <si>
    <r>
      <rPr>
        <sz val="11"/>
        <color rgb="FF000000"/>
        <rFont val="Neutra text"/>
      </rPr>
      <t>d.</t>
    </r>
    <r>
      <rPr>
        <sz val="7"/>
        <color rgb="FF000000"/>
        <rFont val="Times New Roman"/>
      </rPr>
      <t xml:space="preserve">       </t>
    </r>
    <r>
      <rPr>
        <sz val="11"/>
        <color rgb="FF000000"/>
        <rFont val="Neutra text"/>
      </rPr>
      <t>Collect data related to infectious diseases and their control, according to Minnesota Administrative Rules, to guide public health planning and decision making within the jurisdiction, and support decision making at the state level.</t>
    </r>
  </si>
  <si>
    <r>
      <rPr>
        <sz val="11"/>
        <color rgb="FF000000"/>
        <rFont val="Neutra text"/>
      </rPr>
      <t>e.</t>
    </r>
    <r>
      <rPr>
        <sz val="7"/>
        <color rgb="FF000000"/>
        <rFont val="Times New Roman"/>
      </rPr>
      <t xml:space="preserve">       </t>
    </r>
    <r>
      <rPr>
        <sz val="11"/>
        <color rgb="FF000000"/>
        <rFont val="Neutra text"/>
      </rPr>
      <t>Analyze data related to infectious diseases and their control in collaboration with partners, communities, and individuals with lived experience.</t>
    </r>
  </si>
  <si>
    <r>
      <rPr>
        <sz val="11"/>
        <color rgb="FF000000"/>
        <rFont val="Neutra text"/>
      </rPr>
      <t>f.</t>
    </r>
    <r>
      <rPr>
        <sz val="7"/>
        <color rgb="FF000000"/>
        <rFont val="Times New Roman"/>
      </rPr>
      <t xml:space="preserve">        </t>
    </r>
    <r>
      <rPr>
        <sz val="11"/>
        <color rgb="FF000000"/>
        <rFont val="Neutra text"/>
      </rPr>
      <t>Validate information, data, analysis, and findings related to infectious diseases and their control with those impacted by the results.</t>
    </r>
  </si>
  <si>
    <r>
      <rPr>
        <sz val="11"/>
        <color rgb="FF000000"/>
        <rFont val="Neutra text"/>
      </rPr>
      <t>g.</t>
    </r>
    <r>
      <rPr>
        <sz val="7"/>
        <color rgb="FF000000"/>
        <rFont val="Times New Roman"/>
      </rPr>
      <t xml:space="preserve">       </t>
    </r>
    <r>
      <rPr>
        <sz val="11"/>
        <color rgb="FF000000"/>
        <rFont val="Neutra text"/>
      </rPr>
      <t>Collaborate with partners, communities, and individuals, including those disproportionately affected by infectious diseases, to understand the prevention and control of infectious disease from the perspective of lived experience.</t>
    </r>
  </si>
  <si>
    <r>
      <rPr>
        <sz val="11"/>
        <color rgb="FF000000"/>
        <rFont val="Neutra text"/>
      </rPr>
      <t>h.</t>
    </r>
    <r>
      <rPr>
        <sz val="7"/>
        <color rgb="FF000000"/>
        <rFont val="Times New Roman"/>
      </rPr>
      <t xml:space="preserve">       </t>
    </r>
    <r>
      <rPr>
        <sz val="11"/>
        <color rgb="FF000000"/>
        <rFont val="Neutra text"/>
      </rPr>
      <t>Educate partners, communities, and individuals on infectious diseases and their control in a timely and transparent manner and using scientifically accurate disease information, high-quality messaging, risk communication methods, and validated communication approaches.</t>
    </r>
  </si>
  <si>
    <r>
      <rPr>
        <b/>
        <sz val="11"/>
        <color rgb="FF000000"/>
        <rFont val="Neutra text"/>
      </rPr>
      <t>2.</t>
    </r>
    <r>
      <rPr>
        <b/>
        <sz val="7"/>
        <color rgb="FF000000"/>
        <rFont val="Times New Roman"/>
      </rPr>
      <t xml:space="preserve">       </t>
    </r>
    <r>
      <rPr>
        <b/>
        <sz val="11"/>
        <color theme="1"/>
        <rFont val="Neutra Text"/>
      </rPr>
      <t>Develop an infectious disease prevention plan, as well as plans for the prevention and control of specific infectious diseases.</t>
    </r>
  </si>
  <si>
    <r>
      <rPr>
        <sz val="11"/>
        <color rgb="FF000000"/>
        <rFont val="Neutra text"/>
      </rPr>
      <t>a.</t>
    </r>
    <r>
      <rPr>
        <sz val="7"/>
        <color rgb="FF000000"/>
        <rFont val="Times New Roman"/>
      </rPr>
      <t xml:space="preserve">       </t>
    </r>
    <r>
      <rPr>
        <sz val="11"/>
        <color rgb="FF000000"/>
        <rFont val="Neutra text"/>
      </rPr>
      <t>Assess the need for infectious disease prevention and control interventions in the community, including the specific needs of those disproportionately impacted by specific infectious diseases.</t>
    </r>
  </si>
  <si>
    <r>
      <rPr>
        <sz val="11"/>
        <color rgb="FF000000"/>
        <rFont val="Neutra text"/>
      </rPr>
      <t>b.</t>
    </r>
    <r>
      <rPr>
        <sz val="7"/>
        <color rgb="FF000000"/>
        <rFont val="Times New Roman"/>
      </rPr>
      <t xml:space="preserve">       </t>
    </r>
    <r>
      <rPr>
        <sz val="11"/>
        <color rgb="FF000000"/>
        <rFont val="Neutra text"/>
      </rPr>
      <t>Assess the factors and conditions that affect prevention and control of infectious diseases.</t>
    </r>
  </si>
  <si>
    <r>
      <rPr>
        <sz val="11"/>
        <color rgb="FF000000"/>
        <rFont val="Neutra text"/>
      </rPr>
      <t>c.</t>
    </r>
    <r>
      <rPr>
        <sz val="7"/>
        <color rgb="FF000000"/>
        <rFont val="Times New Roman"/>
      </rPr>
      <t xml:space="preserve">       </t>
    </r>
    <r>
      <rPr>
        <sz val="11"/>
        <color rgb="FF000000"/>
        <rFont val="Neutra text"/>
      </rPr>
      <t>Convene public health partners to identify strategies or initiatives for governmental public health to address infectious diseases in the jurisdiction, using subject matter expertise regarding epidemiologic and clinical characteristics of infectious diseases and national or state guidelines and recommendations.</t>
    </r>
  </si>
  <si>
    <r>
      <rPr>
        <sz val="11"/>
        <color rgb="FF000000"/>
        <rFont val="Neutra text"/>
      </rPr>
      <t>d.</t>
    </r>
    <r>
      <rPr>
        <sz val="7"/>
        <color rgb="FF000000"/>
        <rFont val="Times New Roman"/>
      </rPr>
      <t xml:space="preserve">       </t>
    </r>
    <r>
      <rPr>
        <sz val="11"/>
        <color rgb="FF000000"/>
        <rFont val="Neutra text"/>
      </rPr>
      <t>Convene cross-sector partners to identify strategies or initiatives for non-governmental partners to implement to address infectious disease risks for the population.</t>
    </r>
  </si>
  <si>
    <r>
      <rPr>
        <sz val="11"/>
        <color rgb="FF000000"/>
        <rFont val="Neutra text"/>
      </rPr>
      <t>e.</t>
    </r>
    <r>
      <rPr>
        <sz val="7"/>
        <color rgb="FF000000"/>
        <rFont val="Times New Roman"/>
      </rPr>
      <t xml:space="preserve">       </t>
    </r>
    <r>
      <rPr>
        <sz val="11"/>
        <color rgb="FF000000"/>
        <rFont val="Neutra text"/>
      </rPr>
      <t>Convene public health partners to identify strategies or initiatives for governmental public health to implement to address infectious disease risks in the jurisdiction.</t>
    </r>
  </si>
  <si>
    <r>
      <rPr>
        <sz val="11"/>
        <color rgb="FF000000"/>
        <rFont val="Neutra text"/>
      </rPr>
      <t>f.</t>
    </r>
    <r>
      <rPr>
        <sz val="7"/>
        <color rgb="FF000000"/>
        <rFont val="Times New Roman"/>
      </rPr>
      <t xml:space="preserve">        </t>
    </r>
    <r>
      <rPr>
        <sz val="11"/>
        <color rgb="FF000000"/>
        <rFont val="Neutra text"/>
      </rPr>
      <t>Collaborate with partners, communities, and individuals to co-create strategies for prevention and control of infectious diseases, that are culturally appropriate and responsive, available in languages that match the linguistic diversity of the population, support literacy and health literacy, and consider the lived experience of users.</t>
    </r>
  </si>
  <si>
    <r>
      <rPr>
        <sz val="11"/>
        <color rgb="FF000000"/>
        <rFont val="Neutra text"/>
      </rPr>
      <t>g.</t>
    </r>
    <r>
      <rPr>
        <sz val="7"/>
        <color rgb="FF000000"/>
        <rFont val="Times New Roman"/>
      </rPr>
      <t xml:space="preserve">       </t>
    </r>
    <r>
      <rPr>
        <sz val="11"/>
        <color rgb="FF000000"/>
        <rFont val="Neutra text"/>
      </rPr>
      <t>Develop, implement, and maintain written plans for prevention and control of infectious diseases.</t>
    </r>
  </si>
  <si>
    <r>
      <rPr>
        <b/>
        <sz val="11"/>
        <color rgb="FF000000"/>
        <rFont val="Neutra text"/>
      </rPr>
      <t>3.</t>
    </r>
    <r>
      <rPr>
        <b/>
        <sz val="7"/>
        <color rgb="FF000000"/>
        <rFont val="Times New Roman"/>
      </rPr>
      <t xml:space="preserve">       </t>
    </r>
    <r>
      <rPr>
        <b/>
        <sz val="11"/>
        <color theme="1"/>
        <rFont val="Neutra Text"/>
      </rPr>
      <t>Implement population-based disease prevention and control programs and strategies.</t>
    </r>
  </si>
  <si>
    <r>
      <rPr>
        <sz val="11"/>
        <color rgb="FF000000"/>
        <rFont val="Neutra text"/>
      </rPr>
      <t>a.</t>
    </r>
    <r>
      <rPr>
        <sz val="7"/>
        <color rgb="FF000000"/>
        <rFont val="Times New Roman"/>
      </rPr>
      <t xml:space="preserve">       </t>
    </r>
    <r>
      <rPr>
        <sz val="11"/>
        <color rgb="FF000000"/>
        <rFont val="Neutra text"/>
      </rPr>
      <t>Develop, implement, and maintain systems and infrastructure for infectious disease prevention and control.</t>
    </r>
  </si>
  <si>
    <r>
      <rPr>
        <sz val="11"/>
        <color rgb="FF000000"/>
        <rFont val="Neutra text"/>
      </rPr>
      <t>b.</t>
    </r>
    <r>
      <rPr>
        <sz val="7"/>
        <color rgb="FF000000"/>
        <rFont val="Times New Roman"/>
      </rPr>
      <t xml:space="preserve">       </t>
    </r>
    <r>
      <rPr>
        <sz val="11"/>
        <color rgb="FF000000"/>
        <rFont val="Neutra text"/>
      </rPr>
      <t>Develop and maintain written training materials on infectious disease prevention and control.</t>
    </r>
  </si>
  <si>
    <r>
      <rPr>
        <sz val="11"/>
        <color rgb="FF000000"/>
        <rFont val="Neutra text"/>
      </rPr>
      <t>c.</t>
    </r>
    <r>
      <rPr>
        <sz val="7"/>
        <color rgb="FF000000"/>
        <rFont val="Times New Roman"/>
      </rPr>
      <t xml:space="preserve">       </t>
    </r>
    <r>
      <rPr>
        <sz val="11"/>
        <color rgb="FF000000"/>
        <rFont val="Neutra text"/>
      </rPr>
      <t>Provide training to relevant staff on infectious disease prevention and control to build organizational and individual staff competency.</t>
    </r>
  </si>
  <si>
    <r>
      <rPr>
        <sz val="11"/>
        <color rgb="FF000000"/>
        <rFont val="Neutra text"/>
      </rPr>
      <t>d.</t>
    </r>
    <r>
      <rPr>
        <sz val="7"/>
        <color rgb="FF000000"/>
        <rFont val="Times New Roman"/>
      </rPr>
      <t xml:space="preserve">       </t>
    </r>
    <r>
      <rPr>
        <sz val="11"/>
        <color rgb="FF000000"/>
        <rFont val="Neutra text"/>
      </rPr>
      <t>Establish a system for tracking efforts toward agreed upon responsibilities for governmental public health, and partners, including other public health, other governmental, and cross-sector partners, in implementing infectious disease prevention and control programs and strategies.</t>
    </r>
  </si>
  <si>
    <r>
      <rPr>
        <sz val="11"/>
        <color rgb="FF000000"/>
        <rFont val="Neutra text"/>
      </rPr>
      <t>e.</t>
    </r>
    <r>
      <rPr>
        <sz val="7"/>
        <color rgb="FF000000"/>
        <rFont val="Times New Roman"/>
      </rPr>
      <t xml:space="preserve">       </t>
    </r>
    <r>
      <rPr>
        <sz val="11"/>
        <color rgb="FF000000"/>
        <rFont val="Neutra text"/>
      </rPr>
      <t>Implement prioritized strategies or initiatives identified to address infectious disease risks, as well as the social conditions that influence infectious disease risks, for the population, and specifically in the jurisdiction.</t>
    </r>
  </si>
  <si>
    <r>
      <rPr>
        <sz val="11"/>
        <color rgb="FF000000"/>
        <rFont val="Neutra text"/>
      </rPr>
      <t>f.</t>
    </r>
    <r>
      <rPr>
        <sz val="7"/>
        <color rgb="FF000000"/>
        <rFont val="Times New Roman"/>
      </rPr>
      <t xml:space="preserve">        </t>
    </r>
    <r>
      <rPr>
        <sz val="11"/>
        <color rgb="FF000000"/>
        <rFont val="Neutra text"/>
      </rPr>
      <t>Track actions taken by governmental public health, and partners, including other public health, other governmental, and cross-sector partners, in implementing infectious disease prevention and control programs and strategies.</t>
    </r>
  </si>
  <si>
    <r>
      <rPr>
        <sz val="11"/>
        <color rgb="FF000000"/>
        <rFont val="Neutra text"/>
      </rPr>
      <t>g.</t>
    </r>
    <r>
      <rPr>
        <sz val="7"/>
        <color rgb="FF000000"/>
        <rFont val="Times New Roman"/>
      </rPr>
      <t xml:space="preserve">       </t>
    </r>
    <r>
      <rPr>
        <sz val="11"/>
        <color rgb="FF000000"/>
        <rFont val="Neutra text"/>
      </rPr>
      <t>Assess how external factors and conditions affect implementation of infectious disease prevention and control plans and identify barriers to implementation of the plan.</t>
    </r>
  </si>
  <si>
    <r>
      <rPr>
        <sz val="11"/>
        <color rgb="FF000000"/>
        <rFont val="Neutra text"/>
      </rPr>
      <t>h.</t>
    </r>
    <r>
      <rPr>
        <sz val="7"/>
        <color rgb="FF000000"/>
        <rFont val="Times New Roman"/>
      </rPr>
      <t xml:space="preserve">       </t>
    </r>
    <r>
      <rPr>
        <sz val="11"/>
        <color rgb="FF000000"/>
        <rFont val="Neutra text"/>
      </rPr>
      <t>Assure availability of environmental, biological, and chemical laboratory testing, including for identification and characterization of infectious agents, and development of serological tests.</t>
    </r>
  </si>
  <si>
    <r>
      <rPr>
        <sz val="11"/>
        <color rgb="FF000000"/>
        <rFont val="Neutra text"/>
      </rPr>
      <t>i.</t>
    </r>
    <r>
      <rPr>
        <sz val="7"/>
        <color rgb="FF000000"/>
        <rFont val="Times New Roman"/>
      </rPr>
      <t xml:space="preserve">         </t>
    </r>
    <r>
      <rPr>
        <sz val="11"/>
        <color rgb="FF000000"/>
        <rFont val="Neutra text"/>
      </rPr>
      <t>Assure provision of screening for individuals to detect infectious diseases, as well as the social conditions that influence infection and transmission, for the population and specifically in the jurisdiction.</t>
    </r>
  </si>
  <si>
    <r>
      <rPr>
        <sz val="11"/>
        <color rgb="FF000000"/>
        <rFont val="Neutra text"/>
      </rPr>
      <t>j.</t>
    </r>
    <r>
      <rPr>
        <sz val="7"/>
        <color rgb="FF000000"/>
        <rFont val="Times New Roman"/>
      </rPr>
      <t xml:space="preserve">         </t>
    </r>
    <r>
      <rPr>
        <sz val="11"/>
        <color rgb="FF000000"/>
        <rFont val="Neutra text"/>
      </rPr>
      <t>Assure provision of referrals for individuals with presumed or diagnosed infectious diseases.</t>
    </r>
  </si>
  <si>
    <r>
      <rPr>
        <sz val="11"/>
        <color rgb="FF000000"/>
        <rFont val="Neutra text"/>
      </rPr>
      <t>k.</t>
    </r>
    <r>
      <rPr>
        <sz val="7"/>
        <color rgb="FF000000"/>
        <rFont val="Times New Roman"/>
      </rPr>
      <t xml:space="preserve">       </t>
    </r>
    <r>
      <rPr>
        <sz val="11"/>
        <color rgb="FF000000"/>
        <rFont val="Neutra text"/>
      </rPr>
      <t>Assure access to treatment for individuals with presumed or diagnosed infectious diseases.</t>
    </r>
  </si>
  <si>
    <r>
      <rPr>
        <sz val="11"/>
        <color rgb="FF000000"/>
        <rFont val="Neutra text"/>
      </rPr>
      <t>l.</t>
    </r>
    <r>
      <rPr>
        <sz val="7"/>
        <color rgb="FF000000"/>
        <rFont val="Times New Roman"/>
      </rPr>
      <t xml:space="preserve">         </t>
    </r>
    <r>
      <rPr>
        <sz val="11"/>
        <color rgb="FF000000"/>
        <rFont val="Neutra text"/>
      </rPr>
      <t>Provide partner notification services to partners of individuals with presumed or diagnosed sexually transmitted diseases, including the human immunodeficiency virus (HIV), according to relevant laws and policies for disclosure of protected health information.</t>
    </r>
  </si>
  <si>
    <r>
      <rPr>
        <b/>
        <sz val="11"/>
        <color rgb="FF000000"/>
        <rFont val="Neutra text"/>
      </rPr>
      <t>4.</t>
    </r>
    <r>
      <rPr>
        <b/>
        <sz val="7"/>
        <color rgb="FF000000"/>
        <rFont val="Times New Roman"/>
      </rPr>
      <t xml:space="preserve">       </t>
    </r>
    <r>
      <rPr>
        <b/>
        <sz val="11"/>
        <color theme="1"/>
        <rFont val="Neutra Text"/>
      </rPr>
      <t>Inform, communicate, work cooperatively with, and influence others on policy, system, and programmatic changes for infectious disease prevention and control.</t>
    </r>
  </si>
  <si>
    <r>
      <rPr>
        <sz val="11"/>
        <color rgb="FF000000"/>
        <rFont val="Neutra text"/>
      </rPr>
      <t>a.</t>
    </r>
    <r>
      <rPr>
        <sz val="7"/>
        <color rgb="FF000000"/>
        <rFont val="Times New Roman"/>
      </rPr>
      <t xml:space="preserve">       </t>
    </r>
    <r>
      <rPr>
        <sz val="11"/>
        <color rgb="FF000000"/>
        <rFont val="Neutra text"/>
      </rPr>
      <t>Engage with the appropriate governing entity about the public health agency's role and legal authority around infectious disease prevention and control policy.</t>
    </r>
  </si>
  <si>
    <r>
      <rPr>
        <sz val="11"/>
        <color rgb="FF000000"/>
        <rFont val="Neutra text"/>
      </rPr>
      <t>b.</t>
    </r>
    <r>
      <rPr>
        <sz val="7"/>
        <color rgb="FF000000"/>
        <rFont val="Times New Roman"/>
      </rPr>
      <t xml:space="preserve">       </t>
    </r>
    <r>
      <rPr>
        <sz val="11"/>
        <color rgb="FF000000"/>
        <rFont val="Neutra text"/>
      </rPr>
      <t>Build and maintain relationships with appropriate audiences to establish trust with governmental public health in the performance of infectious disease prevention and control.</t>
    </r>
  </si>
  <si>
    <r>
      <rPr>
        <sz val="11"/>
        <color rgb="FF000000"/>
        <rFont val="Neutra text"/>
      </rPr>
      <t>c.</t>
    </r>
    <r>
      <rPr>
        <sz val="7"/>
        <color rgb="FF000000"/>
        <rFont val="Times New Roman"/>
      </rPr>
      <t xml:space="preserve">       </t>
    </r>
    <r>
      <rPr>
        <sz val="11"/>
        <color rgb="FF000000"/>
        <rFont val="Neutra text"/>
      </rPr>
      <t>Develop (including researching, analyzing, costing, and articulating the impact, as needed) public health policy related to infectious disease prevention and control that is evidence-based and legally defensible.</t>
    </r>
  </si>
  <si>
    <r>
      <rPr>
        <sz val="11"/>
        <color rgb="FF000000"/>
        <rFont val="Neutra text"/>
      </rPr>
      <t>d.</t>
    </r>
    <r>
      <rPr>
        <sz val="7"/>
        <color rgb="FF000000"/>
        <rFont val="Times New Roman"/>
      </rPr>
      <t xml:space="preserve">       </t>
    </r>
    <r>
      <rPr>
        <sz val="11"/>
        <color rgb="FF000000"/>
        <rFont val="Neutra text"/>
      </rPr>
      <t>Effectively inform and influence policies being considered by other governmental and non-governmental organizations within the jurisdiction that might impact the prevention or control of infectious diseases but are beyond the immediate scope or authority of the governmental public health department.</t>
    </r>
  </si>
  <si>
    <r>
      <rPr>
        <sz val="11"/>
        <color rgb="FF000000"/>
        <rFont val="Neutra text"/>
      </rPr>
      <t>e.</t>
    </r>
    <r>
      <rPr>
        <sz val="7"/>
        <color rgb="FF000000"/>
        <rFont val="Times New Roman"/>
      </rPr>
      <t xml:space="preserve">       </t>
    </r>
    <r>
      <rPr>
        <sz val="11"/>
        <color rgb="FF000000"/>
        <rFont val="Neutra text"/>
      </rPr>
      <t>Develop, implement, and maintain written organizational policies on infectious disease prevention and control.</t>
    </r>
  </si>
  <si>
    <r>
      <rPr>
        <sz val="11"/>
        <color rgb="FF000000"/>
        <rFont val="Neutra text"/>
      </rPr>
      <t>f.</t>
    </r>
    <r>
      <rPr>
        <sz val="7"/>
        <color rgb="FF000000"/>
        <rFont val="Times New Roman"/>
      </rPr>
      <t xml:space="preserve">        </t>
    </r>
    <r>
      <rPr>
        <sz val="11"/>
        <color rgb="FF000000"/>
        <rFont val="Neutra text"/>
      </rPr>
      <t>Organize support for public health statutes, regulations, rules, ordinances, and other policies related to infectious disease prevention and control and place them before an entity with the legal authority to enact them.</t>
    </r>
  </si>
  <si>
    <r>
      <rPr>
        <sz val="11"/>
        <color rgb="FF000000"/>
        <rFont val="Neutra text"/>
      </rPr>
      <t>g.</t>
    </r>
    <r>
      <rPr>
        <sz val="7"/>
        <color rgb="FF000000"/>
        <rFont val="Times New Roman"/>
      </rPr>
      <t xml:space="preserve">       </t>
    </r>
    <r>
      <rPr>
        <sz val="11"/>
        <color rgb="FF000000"/>
        <rFont val="Neutra text"/>
      </rPr>
      <t>Provide education and technical assistance to organizations involved in preventing and controlling infectious diseases to support their compliance with statutes, regulations, rules, ordinances, and other policies.</t>
    </r>
  </si>
  <si>
    <r>
      <rPr>
        <b/>
        <sz val="11"/>
        <color rgb="FF000000"/>
        <rFont val="Neutra text"/>
      </rPr>
      <t>5.</t>
    </r>
    <r>
      <rPr>
        <b/>
        <sz val="7"/>
        <color rgb="FF000000"/>
        <rFont val="Times New Roman"/>
      </rPr>
      <t xml:space="preserve">       </t>
    </r>
    <r>
      <rPr>
        <b/>
        <sz val="11"/>
        <color theme="1"/>
        <rFont val="Neutra Text"/>
      </rPr>
      <t>Conduct disease investigations and respond to infectious disease outbreaks.</t>
    </r>
  </si>
  <si>
    <r>
      <rPr>
        <sz val="11"/>
        <color rgb="FF000000"/>
        <rFont val="Neutra text"/>
      </rPr>
      <t>a.</t>
    </r>
    <r>
      <rPr>
        <sz val="7"/>
        <color rgb="FF000000"/>
        <rFont val="Times New Roman"/>
      </rPr>
      <t xml:space="preserve">       </t>
    </r>
    <r>
      <rPr>
        <sz val="11"/>
        <color rgb="FF000000"/>
        <rFont val="Neutra text"/>
      </rPr>
      <t>Monitor and report public health violations and enforcement responses related to infectious disease prevention and control and notify the public, as necessary.</t>
    </r>
  </si>
  <si>
    <r>
      <rPr>
        <sz val="11"/>
        <color rgb="FF000000"/>
        <rFont val="Neutra text"/>
      </rPr>
      <t>b.</t>
    </r>
    <r>
      <rPr>
        <sz val="7"/>
        <color rgb="FF000000"/>
        <rFont val="Times New Roman"/>
      </rPr>
      <t xml:space="preserve">       </t>
    </r>
    <r>
      <rPr>
        <sz val="11"/>
        <color rgb="FF000000"/>
        <rFont val="Neutra text"/>
      </rPr>
      <t>Conduct timely investigations for reportable infectious diseases, disease-related complaints, and suspected outbreaks according to standard protocols and guidance.</t>
    </r>
  </si>
  <si>
    <r>
      <rPr>
        <sz val="11"/>
        <color rgb="FF000000"/>
        <rFont val="Neutra text"/>
      </rPr>
      <t>c.</t>
    </r>
    <r>
      <rPr>
        <sz val="7"/>
        <color rgb="FF000000"/>
        <rFont val="Times New Roman"/>
      </rPr>
      <t xml:space="preserve">       </t>
    </r>
    <r>
      <rPr>
        <sz val="11"/>
        <color rgb="FF000000"/>
        <rFont val="Neutra text"/>
      </rPr>
      <t>Identify and respond to emerging issues related to infectious diseases or their prevention and control.</t>
    </r>
  </si>
  <si>
    <r>
      <rPr>
        <b/>
        <sz val="11"/>
        <color rgb="FF000000"/>
        <rFont val="Neutra text"/>
      </rPr>
      <t>6.</t>
    </r>
    <r>
      <rPr>
        <b/>
        <sz val="7"/>
        <color rgb="FF000000"/>
        <rFont val="Times New Roman"/>
      </rPr>
      <t xml:space="preserve">       </t>
    </r>
    <r>
      <rPr>
        <b/>
        <sz val="11"/>
        <color theme="1"/>
        <rFont val="Neutra Text"/>
      </rPr>
      <t>Enforce public health laws to prevent and control infectious diseases.</t>
    </r>
  </si>
  <si>
    <r>
      <rPr>
        <sz val="11"/>
        <color rgb="FF000000"/>
        <rFont val="Neutra text"/>
      </rPr>
      <t>a.</t>
    </r>
    <r>
      <rPr>
        <sz val="7"/>
        <color rgb="FF000000"/>
        <rFont val="Times New Roman"/>
      </rPr>
      <t xml:space="preserve">       </t>
    </r>
    <r>
      <rPr>
        <sz val="11"/>
        <color rgb="FF000000"/>
        <rFont val="Neutra text"/>
      </rPr>
      <t>Enforce laws, rules, policies and procedures related to prevention and control of infectious diseases per local, state and federal mandates and guidelines (e.g., school/work exclusion, isolation and quarantine).</t>
    </r>
  </si>
  <si>
    <r>
      <rPr>
        <sz val="11"/>
        <color rgb="FF000000"/>
        <rFont val="Neutra text"/>
      </rPr>
      <t>b.</t>
    </r>
    <r>
      <rPr>
        <sz val="7"/>
        <color rgb="FF000000"/>
        <rFont val="Times New Roman"/>
      </rPr>
      <t xml:space="preserve">       </t>
    </r>
    <r>
      <rPr>
        <sz val="11"/>
        <color rgb="FF000000"/>
        <rFont val="Neutra text"/>
      </rPr>
      <t>Report presumed and diagnosed cases of reportable infectious diseases, identified by the governmental public health agency.</t>
    </r>
  </si>
  <si>
    <r>
      <rPr>
        <sz val="11"/>
        <color rgb="FF000000"/>
        <rFont val="Neutra text"/>
      </rPr>
      <t>c.</t>
    </r>
    <r>
      <rPr>
        <sz val="7"/>
        <color rgb="FF000000"/>
        <rFont val="Times New Roman"/>
      </rPr>
      <t xml:space="preserve">       </t>
    </r>
    <r>
      <rPr>
        <sz val="11"/>
        <color rgb="FF000000"/>
        <rFont val="Neutra text"/>
      </rPr>
      <t>Issue and enforce emergency health orders related to prevention or control of infectious disease, such as orders for isolation, quarantine, examination, treatment, or other preventive measures.</t>
    </r>
  </si>
  <si>
    <r>
      <rPr>
        <b/>
        <sz val="11"/>
        <color rgb="FF000000"/>
        <rFont val="Neutra text"/>
      </rPr>
      <t>7.</t>
    </r>
    <r>
      <rPr>
        <b/>
        <sz val="7"/>
        <color rgb="FF000000"/>
        <rFont val="Times New Roman"/>
      </rPr>
      <t xml:space="preserve">       </t>
    </r>
    <r>
      <rPr>
        <b/>
        <sz val="11"/>
        <color theme="1"/>
        <rFont val="Neutra Text"/>
      </rPr>
      <t>Maintain a statewide immunization program and assure availability of immunizations to the public.</t>
    </r>
  </si>
  <si>
    <r>
      <rPr>
        <sz val="11"/>
        <color rgb="FF000000"/>
        <rFont val="Neutra text"/>
      </rPr>
      <t>a.</t>
    </r>
    <r>
      <rPr>
        <sz val="7"/>
        <color rgb="FF000000"/>
        <rFont val="Times New Roman"/>
      </rPr>
      <t xml:space="preserve">       </t>
    </r>
    <r>
      <rPr>
        <sz val="11"/>
        <color rgb="FF000000"/>
        <rFont val="Neutra text"/>
      </rPr>
      <t>Develop, maintain, and share an immunization information system for tracking vaccination administrations and monitoring immunization statuses (e.g., Minnesota Immunization Information Connection), through public health informatics capacity (the ability to acquire, store, retrieve, and use health information across organizations).</t>
    </r>
  </si>
  <si>
    <r>
      <rPr>
        <sz val="11"/>
        <color rgb="FF000000"/>
        <rFont val="Neutra text"/>
      </rPr>
      <t>b.</t>
    </r>
    <r>
      <rPr>
        <sz val="7"/>
        <color rgb="FF000000"/>
        <rFont val="Times New Roman"/>
      </rPr>
      <t xml:space="preserve">       </t>
    </r>
    <r>
      <rPr>
        <sz val="11"/>
        <color rgb="FF000000"/>
        <rFont val="Neutra text"/>
      </rPr>
      <t>Ensure that health care providers, pharmacists, school officials and the public are educated about the statewide immunization information system (e.g., Minnesota Immunization Information Connection) and how to enter and access data, as appropriate.</t>
    </r>
  </si>
  <si>
    <r>
      <rPr>
        <sz val="11"/>
        <color rgb="FF000000"/>
        <rFont val="Neutra text"/>
      </rPr>
      <t>c.</t>
    </r>
    <r>
      <rPr>
        <sz val="7"/>
        <color rgb="FF000000"/>
        <rFont val="Times New Roman"/>
      </rPr>
      <t xml:space="preserve">       </t>
    </r>
    <r>
      <rPr>
        <sz val="11"/>
        <color rgb="FF000000"/>
        <rFont val="Neutra text"/>
      </rPr>
      <t>Ensure that health care providers, pharmacists, long-term care facility staff, infection control specialists, school officials, the public and others are educated about vaccine-preventable diseases and immunizations, vaccination recommendations and requirements, and safe and effective immunization practices.</t>
    </r>
  </si>
  <si>
    <r>
      <rPr>
        <sz val="11"/>
        <color rgb="FF000000"/>
        <rFont val="Neutra text"/>
      </rPr>
      <t>d.</t>
    </r>
    <r>
      <rPr>
        <sz val="7"/>
        <color rgb="FF000000"/>
        <rFont val="Times New Roman"/>
      </rPr>
      <t xml:space="preserve">       </t>
    </r>
    <r>
      <rPr>
        <sz val="11"/>
        <color rgb="FF000000"/>
        <rFont val="Neutra text"/>
      </rPr>
      <t>Assure the safe and effective administration of necessary vaccinations for the public.</t>
    </r>
  </si>
  <si>
    <r>
      <rPr>
        <b/>
        <sz val="12"/>
        <color rgb="FF7A0019"/>
        <rFont val="Neutra text"/>
      </rPr>
      <t>K.</t>
    </r>
    <r>
      <rPr>
        <b/>
        <sz val="7"/>
        <color rgb="FF7A0019"/>
        <rFont val="Times New Roman"/>
      </rPr>
      <t xml:space="preserve">      </t>
    </r>
    <r>
      <rPr>
        <b/>
        <sz val="12"/>
        <color rgb="FF7A0019"/>
        <rFont val="Neutra text"/>
      </rPr>
      <t>Environmental Health</t>
    </r>
  </si>
  <si>
    <r>
      <rPr>
        <b/>
        <sz val="11"/>
        <color rgb="FF000000"/>
        <rFont val="Neutra text"/>
      </rPr>
      <t>1.</t>
    </r>
    <r>
      <rPr>
        <b/>
        <sz val="7"/>
        <color rgb="FF000000"/>
        <rFont val="Times New Roman"/>
      </rPr>
      <t xml:space="preserve">       </t>
    </r>
    <r>
      <rPr>
        <b/>
        <sz val="11"/>
        <color theme="1"/>
        <rFont val="Neutra Text"/>
      </rPr>
      <t>Provide timely, scientifically accurate, and locally relevant information on the environment and environmental threats and their control.</t>
    </r>
  </si>
  <si>
    <r>
      <rPr>
        <sz val="11"/>
        <color rgb="FF000000"/>
        <rFont val="Neutra text"/>
      </rPr>
      <t>a.</t>
    </r>
    <r>
      <rPr>
        <sz val="7"/>
        <color rgb="FF000000"/>
        <rFont val="Times New Roman"/>
      </rPr>
      <t xml:space="preserve">       </t>
    </r>
    <r>
      <rPr>
        <sz val="11"/>
        <color rgb="FF000000"/>
        <rFont val="Neutra text"/>
      </rPr>
      <t>Develop, maintain, and share internal electronic information systems and access external information systems for environmental health through public health informatics capacity.</t>
    </r>
  </si>
  <si>
    <r>
      <rPr>
        <sz val="11"/>
        <color rgb="FF000000"/>
        <rFont val="Neutra text"/>
      </rPr>
      <t>b.</t>
    </r>
    <r>
      <rPr>
        <sz val="7"/>
        <color rgb="FF000000"/>
        <rFont val="Times New Roman"/>
      </rPr>
      <t xml:space="preserve">       </t>
    </r>
    <r>
      <rPr>
        <sz val="11"/>
        <color rgb="FF000000"/>
        <rFont val="Neutra text"/>
      </rPr>
      <t>Establish metrics and monitor quality of environmental health for the population and within the jurisdiction.</t>
    </r>
  </si>
  <si>
    <r>
      <rPr>
        <sz val="11"/>
        <color rgb="FF000000"/>
        <rFont val="Neutra text"/>
      </rPr>
      <t>c.</t>
    </r>
    <r>
      <rPr>
        <sz val="7"/>
        <color rgb="FF000000"/>
        <rFont val="Times New Roman"/>
      </rPr>
      <t xml:space="preserve">       </t>
    </r>
    <r>
      <rPr>
        <sz val="11"/>
        <color rgb="FF000000"/>
        <rFont val="Neutra text"/>
      </rPr>
      <t>Monitor environmental health risks to the population and within the jurisdiction.</t>
    </r>
  </si>
  <si>
    <r>
      <rPr>
        <sz val="11"/>
        <color rgb="FF000000"/>
        <rFont val="Neutra text"/>
      </rPr>
      <t>d.</t>
    </r>
    <r>
      <rPr>
        <sz val="7"/>
        <color rgb="FF000000"/>
        <rFont val="Times New Roman"/>
      </rPr>
      <t xml:space="preserve">       </t>
    </r>
    <r>
      <rPr>
        <sz val="11"/>
        <color rgb="FF000000"/>
        <rFont val="Neutra text"/>
      </rPr>
      <t>Collect data related to environmental health to guide public health planning and decision making within the jurisdiction, and support decision making at the state level.</t>
    </r>
  </si>
  <si>
    <r>
      <rPr>
        <sz val="11"/>
        <color rgb="FF000000"/>
        <rFont val="Neutra text"/>
      </rPr>
      <t>e.</t>
    </r>
    <r>
      <rPr>
        <sz val="7"/>
        <color rgb="FF000000"/>
        <rFont val="Times New Roman"/>
      </rPr>
      <t xml:space="preserve">       </t>
    </r>
    <r>
      <rPr>
        <sz val="11"/>
        <color rgb="FF000000"/>
        <rFont val="Neutra text"/>
      </rPr>
      <t>Analyze and interpret environmental health information in collaboration with partners, communities, and individuals with lived experience.</t>
    </r>
  </si>
  <si>
    <r>
      <rPr>
        <sz val="11"/>
        <color rgb="FF000000"/>
        <rFont val="Neutra text"/>
      </rPr>
      <t>f.</t>
    </r>
    <r>
      <rPr>
        <sz val="7"/>
        <color rgb="FF000000"/>
        <rFont val="Times New Roman"/>
      </rPr>
      <t xml:space="preserve">        </t>
    </r>
    <r>
      <rPr>
        <sz val="11"/>
        <color rgb="FF000000"/>
        <rFont val="Neutra text"/>
      </rPr>
      <t>Validate information, data, analysis, and findings related to environmental health with those impacted by the results.</t>
    </r>
  </si>
  <si>
    <r>
      <rPr>
        <sz val="11"/>
        <color rgb="FF000000"/>
        <rFont val="Neutra text"/>
      </rPr>
      <t>g.</t>
    </r>
    <r>
      <rPr>
        <sz val="7"/>
        <color rgb="FF000000"/>
        <rFont val="Times New Roman"/>
      </rPr>
      <t xml:space="preserve">       </t>
    </r>
    <r>
      <rPr>
        <sz val="11"/>
        <color rgb="FF000000"/>
        <rFont val="Neutra text"/>
      </rPr>
      <t>Collaborate with partners, communities, and individuals, including those disproportionately affected by environmental health risks, to understand environmental health from the perspective of lived experience.</t>
    </r>
  </si>
  <si>
    <r>
      <rPr>
        <sz val="11"/>
        <color rgb="FF000000"/>
        <rFont val="Neutra text"/>
      </rPr>
      <t>h.</t>
    </r>
    <r>
      <rPr>
        <sz val="7"/>
        <color rgb="FF000000"/>
        <rFont val="Times New Roman"/>
      </rPr>
      <t xml:space="preserve">       </t>
    </r>
    <r>
      <rPr>
        <sz val="11"/>
        <color rgb="FF000000"/>
        <rFont val="Neutra text"/>
      </rPr>
      <t>Educate the partners, communities, and individuals on environmental health issues in a timely and transparent manner and using scientifically accurate information, high-quality messaging, risk communication methods, and validated communication approaches.</t>
    </r>
  </si>
  <si>
    <r>
      <rPr>
        <b/>
        <sz val="11"/>
        <color rgb="FF000000"/>
        <rFont val="Neutra text"/>
      </rPr>
      <t>2.</t>
    </r>
    <r>
      <rPr>
        <b/>
        <sz val="7"/>
        <color rgb="FF000000"/>
        <rFont val="Times New Roman"/>
      </rPr>
      <t xml:space="preserve">       </t>
    </r>
    <r>
      <rPr>
        <b/>
        <sz val="11"/>
        <color theme="1"/>
        <rFont val="Neutra Text"/>
      </rPr>
      <t>Develop an environmental health prevention plan, as well as plans for specific environmental health threats.</t>
    </r>
  </si>
  <si>
    <r>
      <rPr>
        <sz val="11"/>
        <color rgb="FF000000"/>
        <rFont val="Neutra text"/>
      </rPr>
      <t>a.</t>
    </r>
    <r>
      <rPr>
        <sz val="7"/>
        <color rgb="FF000000"/>
        <rFont val="Times New Roman"/>
      </rPr>
      <t xml:space="preserve">       </t>
    </r>
    <r>
      <rPr>
        <sz val="11"/>
        <color rgb="FF000000"/>
        <rFont val="Neutra text"/>
      </rPr>
      <t>Assess the need for prevention or abatement of environmental health threats in the community, including the specific needs of those disproportionately impacted by the environmental health risks it addresses.</t>
    </r>
  </si>
  <si>
    <r>
      <rPr>
        <sz val="11"/>
        <color rgb="FF000000"/>
        <rFont val="Neutra text"/>
      </rPr>
      <t>b.</t>
    </r>
    <r>
      <rPr>
        <sz val="7"/>
        <color rgb="FF000000"/>
        <rFont val="Times New Roman"/>
      </rPr>
      <t xml:space="preserve">       </t>
    </r>
    <r>
      <rPr>
        <sz val="11"/>
        <color rgb="FF000000"/>
        <rFont val="Neutra text"/>
      </rPr>
      <t>Assess the factors and conditions that affect environmental health risks.</t>
    </r>
  </si>
  <si>
    <r>
      <rPr>
        <sz val="11"/>
        <color rgb="FF000000"/>
        <rFont val="Neutra text"/>
      </rPr>
      <t>c.</t>
    </r>
    <r>
      <rPr>
        <sz val="7"/>
        <color rgb="FF000000"/>
        <rFont val="Times New Roman"/>
      </rPr>
      <t xml:space="preserve">       </t>
    </r>
    <r>
      <rPr>
        <sz val="11"/>
        <color rgb="FF000000"/>
        <rFont val="Neutra text"/>
      </rPr>
      <t>Convene cross-sector partners to identify strategies or initiatives for non-governmental partners to implement to address environmental health risks for the population.</t>
    </r>
  </si>
  <si>
    <r>
      <rPr>
        <sz val="11"/>
        <color rgb="FF000000"/>
        <rFont val="Neutra text"/>
      </rPr>
      <t>d.</t>
    </r>
    <r>
      <rPr>
        <sz val="7"/>
        <color rgb="FF000000"/>
        <rFont val="Times New Roman"/>
      </rPr>
      <t xml:space="preserve">       </t>
    </r>
    <r>
      <rPr>
        <sz val="11"/>
        <color rgb="FF000000"/>
        <rFont val="Neutra text"/>
      </rPr>
      <t>Convene public health partners to identify strategies or initiatives for governmental public health to implement to address environmental health risks in the jurisdiction.</t>
    </r>
  </si>
  <si>
    <r>
      <rPr>
        <sz val="11"/>
        <color rgb="FF000000"/>
        <rFont val="Neutra text"/>
      </rPr>
      <t>e.</t>
    </r>
    <r>
      <rPr>
        <sz val="7"/>
        <color rgb="FF000000"/>
        <rFont val="Times New Roman"/>
      </rPr>
      <t xml:space="preserve">       </t>
    </r>
    <r>
      <rPr>
        <sz val="11"/>
        <color rgb="FF000000"/>
        <rFont val="Neutra text"/>
      </rPr>
      <t>Collaborate with partners, communities, and individuals to co-create strategies for prevention or abatement of environmental health threats, that are culturally appropriate and responsive, available in languages that match the linguistic diversity of the population, support literacy and health literacy, and consider the lived experience of users.</t>
    </r>
  </si>
  <si>
    <r>
      <rPr>
        <sz val="11"/>
        <color rgb="FF000000"/>
        <rFont val="Neutra text"/>
      </rPr>
      <t>f.</t>
    </r>
    <r>
      <rPr>
        <sz val="7"/>
        <color rgb="FF000000"/>
        <rFont val="Times New Roman"/>
      </rPr>
      <t xml:space="preserve">        </t>
    </r>
    <r>
      <rPr>
        <sz val="11"/>
        <color rgb="FF000000"/>
        <rFont val="Neutra text"/>
      </rPr>
      <t>Develop, implement, and maintain a written plan for environmental health protection.</t>
    </r>
  </si>
  <si>
    <r>
      <rPr>
        <b/>
        <sz val="11"/>
        <color rgb="FF000000"/>
        <rFont val="Neutra text"/>
      </rPr>
      <t>3.</t>
    </r>
    <r>
      <rPr>
        <b/>
        <sz val="7"/>
        <color rgb="FF000000"/>
        <rFont val="Times New Roman"/>
      </rPr>
      <t xml:space="preserve">       </t>
    </r>
    <r>
      <rPr>
        <b/>
        <sz val="11"/>
        <color theme="1"/>
        <rFont val="Neutra Text"/>
      </rPr>
      <t>Implement population-based environmental health programs and strategies.</t>
    </r>
  </si>
  <si>
    <r>
      <rPr>
        <sz val="11"/>
        <color rgb="FF000000"/>
        <rFont val="Neutra text"/>
      </rPr>
      <t>a.</t>
    </r>
    <r>
      <rPr>
        <sz val="7"/>
        <color rgb="FF000000"/>
        <rFont val="Times New Roman"/>
      </rPr>
      <t xml:space="preserve">       </t>
    </r>
    <r>
      <rPr>
        <sz val="11"/>
        <color rgb="FF000000"/>
        <rFont val="Neutra text"/>
      </rPr>
      <t>Develop, implement, and maintain systems and infrastructure for environmental health programs and strategies.</t>
    </r>
  </si>
  <si>
    <r>
      <rPr>
        <sz val="11"/>
        <color rgb="FF000000"/>
        <rFont val="Neutra text"/>
      </rPr>
      <t>b.</t>
    </r>
    <r>
      <rPr>
        <sz val="7"/>
        <color rgb="FF000000"/>
        <rFont val="Times New Roman"/>
      </rPr>
      <t xml:space="preserve">       </t>
    </r>
    <r>
      <rPr>
        <sz val="11"/>
        <color rgb="FF000000"/>
        <rFont val="Neutra text"/>
      </rPr>
      <t>Develop and maintain written training materials on prevention and abatement of environmental health risks.</t>
    </r>
  </si>
  <si>
    <r>
      <rPr>
        <sz val="11"/>
        <color rgb="FF000000"/>
        <rFont val="Neutra text"/>
      </rPr>
      <t>c.</t>
    </r>
    <r>
      <rPr>
        <sz val="7"/>
        <color rgb="FF000000"/>
        <rFont val="Times New Roman"/>
      </rPr>
      <t xml:space="preserve">       </t>
    </r>
    <r>
      <rPr>
        <sz val="11"/>
        <color rgb="FF000000"/>
        <rFont val="Neutra text"/>
      </rPr>
      <t>Provide training to appropriate staff on prevention and abatement of environmental health risks to build organizational and individual staff competency.</t>
    </r>
  </si>
  <si>
    <r>
      <rPr>
        <sz val="11"/>
        <color rgb="FF000000"/>
        <rFont val="Neutra text"/>
      </rPr>
      <t>d.</t>
    </r>
    <r>
      <rPr>
        <sz val="7"/>
        <color rgb="FF000000"/>
        <rFont val="Times New Roman"/>
      </rPr>
      <t xml:space="preserve">       </t>
    </r>
    <r>
      <rPr>
        <sz val="11"/>
        <color rgb="FF000000"/>
        <rFont val="Neutra text"/>
      </rPr>
      <t>Establish a system for tracking efforts toward agreed upon responsibilities for governmental public health, and partners, including other public health, other governmental, and cross-sector partners, in implementing the environmental health programs and strategies.</t>
    </r>
  </si>
  <si>
    <r>
      <rPr>
        <sz val="11"/>
        <color rgb="FF000000"/>
        <rFont val="Neutra text"/>
      </rPr>
      <t>e.</t>
    </r>
    <r>
      <rPr>
        <sz val="7"/>
        <color rgb="FF000000"/>
        <rFont val="Times New Roman"/>
      </rPr>
      <t xml:space="preserve">       </t>
    </r>
    <r>
      <rPr>
        <sz val="11"/>
        <color rgb="FF000000"/>
        <rFont val="Neutra text"/>
      </rPr>
      <t>Implement prioritized strategies or initiatives identified to address environmental health issues, as well as the social conditions that influence environmental health issues, for the population, and specifically in the jurisdiction.</t>
    </r>
  </si>
  <si>
    <r>
      <rPr>
        <sz val="11"/>
        <color rgb="FF000000"/>
        <rFont val="Neutra text"/>
      </rPr>
      <t>f.</t>
    </r>
    <r>
      <rPr>
        <sz val="7"/>
        <color rgb="FF000000"/>
        <rFont val="Times New Roman"/>
      </rPr>
      <t xml:space="preserve">        </t>
    </r>
    <r>
      <rPr>
        <sz val="11"/>
        <color rgb="FF000000"/>
        <rFont val="Neutra text"/>
      </rPr>
      <t>Track actions taken by governmental public health, and partners, including other public health, other governmental, and cross-sector partners, in implementing the environmental health programs and strategies.</t>
    </r>
  </si>
  <si>
    <r>
      <rPr>
        <sz val="11"/>
        <color rgb="FF000000"/>
        <rFont val="Neutra text"/>
      </rPr>
      <t>g.</t>
    </r>
    <r>
      <rPr>
        <sz val="7"/>
        <color rgb="FF000000"/>
        <rFont val="Times New Roman"/>
      </rPr>
      <t xml:space="preserve">       </t>
    </r>
    <r>
      <rPr>
        <sz val="11"/>
        <color rgb="FF000000"/>
        <rFont val="Neutra text"/>
      </rPr>
      <t xml:space="preserve">Assess how external factors and conditions affect implementation of environmental health programs and strategies and identify barriers to implementation of the plan. </t>
    </r>
  </si>
  <si>
    <r>
      <rPr>
        <sz val="11"/>
        <color rgb="FF000000"/>
        <rFont val="Neutra text"/>
      </rPr>
      <t>h.</t>
    </r>
    <r>
      <rPr>
        <sz val="7"/>
        <color rgb="FF000000"/>
        <rFont val="Times New Roman"/>
      </rPr>
      <t xml:space="preserve">       </t>
    </r>
    <r>
      <rPr>
        <sz val="11"/>
        <color rgb="FF000000"/>
        <rFont val="Neutra text"/>
      </rPr>
      <t>Assure availability of environmental</t>
    </r>
    <r>
      <rPr>
        <u/>
        <sz val="11"/>
        <color rgb="FF000000"/>
        <rFont val="Neutra text"/>
      </rPr>
      <t>,</t>
    </r>
    <r>
      <rPr>
        <sz val="11"/>
        <color rgb="FF000000"/>
        <rFont val="Neutra text"/>
      </rPr>
      <t xml:space="preserve"> biological and chemical laboratory testing, including for environmental health risks.</t>
    </r>
  </si>
  <si>
    <r>
      <rPr>
        <b/>
        <sz val="11"/>
        <color rgb="FF000000"/>
        <rFont val="Neutra text"/>
      </rPr>
      <t>4.</t>
    </r>
    <r>
      <rPr>
        <b/>
        <sz val="7"/>
        <color rgb="FF000000"/>
        <rFont val="Times New Roman"/>
      </rPr>
      <t xml:space="preserve">       </t>
    </r>
    <r>
      <rPr>
        <b/>
        <sz val="11"/>
        <color theme="1"/>
        <rFont val="Neutra Text"/>
      </rPr>
      <t>Inform, communicate, work cooperatively with, and influence others who impact environmental health.</t>
    </r>
  </si>
  <si>
    <r>
      <rPr>
        <sz val="11"/>
        <color rgb="FF000000"/>
        <rFont val="Neutra text"/>
      </rPr>
      <t>a.</t>
    </r>
    <r>
      <rPr>
        <sz val="7"/>
        <color rgb="FF000000"/>
        <rFont val="Times New Roman"/>
      </rPr>
      <t xml:space="preserve">       </t>
    </r>
    <r>
      <rPr>
        <sz val="11"/>
        <color rgb="FF000000"/>
        <rFont val="Neutra text"/>
      </rPr>
      <t>Engage with the appropriate governing entity about the public health agency's role and legal authority around environmental health policy.</t>
    </r>
  </si>
  <si>
    <r>
      <rPr>
        <sz val="11"/>
        <color rgb="FF000000"/>
        <rFont val="Neutra text"/>
      </rPr>
      <t>b.</t>
    </r>
    <r>
      <rPr>
        <sz val="7"/>
        <color rgb="FF000000"/>
        <rFont val="Times New Roman"/>
      </rPr>
      <t xml:space="preserve">       </t>
    </r>
    <r>
      <rPr>
        <sz val="11"/>
        <color rgb="FF000000"/>
        <rFont val="Neutra text"/>
      </rPr>
      <t>Build and maintain relationships with appropriate audiences to establish trust with governmental public health in the performance of preventing or abating environmental health risks.</t>
    </r>
  </si>
  <si>
    <r>
      <rPr>
        <sz val="11"/>
        <color rgb="FF000000"/>
        <rFont val="Neutra text"/>
      </rPr>
      <t>c.</t>
    </r>
    <r>
      <rPr>
        <sz val="7"/>
        <color rgb="FF000000"/>
        <rFont val="Times New Roman"/>
      </rPr>
      <t xml:space="preserve">       </t>
    </r>
    <r>
      <rPr>
        <sz val="11"/>
        <color rgb="FF000000"/>
        <rFont val="Neutra text"/>
      </rPr>
      <t>Develop (including researching, analyzing, costing, and articulating the impact, as needed) public health policy related to environmental health issues that is evidence-based and legally defensible.</t>
    </r>
  </si>
  <si>
    <r>
      <rPr>
        <sz val="11"/>
        <color rgb="FF000000"/>
        <rFont val="Neutra text"/>
      </rPr>
      <t>d.</t>
    </r>
    <r>
      <rPr>
        <sz val="7"/>
        <color rgb="FF000000"/>
        <rFont val="Times New Roman"/>
      </rPr>
      <t xml:space="preserve">       </t>
    </r>
    <r>
      <rPr>
        <sz val="11"/>
        <color rgb="FF000000"/>
        <rFont val="Neutra text"/>
      </rPr>
      <t>Effectively inform and influence policies being considered by other governmental and non-governmental organizations within the jurisdiction that might impact the environmental health risks but are beyond the immediate scope or authority of the governmental public health department.</t>
    </r>
  </si>
  <si>
    <r>
      <rPr>
        <sz val="11"/>
        <color rgb="FF000000"/>
        <rFont val="Neutra text"/>
      </rPr>
      <t>e.</t>
    </r>
    <r>
      <rPr>
        <sz val="7"/>
        <color rgb="FF000000"/>
        <rFont val="Times New Roman"/>
      </rPr>
      <t xml:space="preserve">       </t>
    </r>
    <r>
      <rPr>
        <sz val="11"/>
        <color rgb="FF000000"/>
        <rFont val="Neutra text"/>
      </rPr>
      <t>Develop, implement, and maintain written organizational policies on prevention and abatement of environmental health risks.</t>
    </r>
  </si>
  <si>
    <r>
      <rPr>
        <sz val="11"/>
        <color rgb="FF000000"/>
        <rFont val="Neutra text"/>
      </rPr>
      <t>f.</t>
    </r>
    <r>
      <rPr>
        <sz val="7"/>
        <color rgb="FF000000"/>
        <rFont val="Times New Roman"/>
      </rPr>
      <t xml:space="preserve">        </t>
    </r>
    <r>
      <rPr>
        <sz val="11"/>
        <color rgb="FF000000"/>
        <rFont val="Neutra text"/>
      </rPr>
      <t>Organize support for public health statutes, regulations, rules, ordinances, and other policies related to environmental health issues and place them before an entity with the legal authority to enact them.</t>
    </r>
  </si>
  <si>
    <r>
      <rPr>
        <sz val="11"/>
        <color rgb="FF000000"/>
        <rFont val="Neutra text"/>
      </rPr>
      <t>g.</t>
    </r>
    <r>
      <rPr>
        <sz val="7"/>
        <color rgb="FF000000"/>
        <rFont val="Times New Roman"/>
      </rPr>
      <t xml:space="preserve">       </t>
    </r>
    <r>
      <rPr>
        <sz val="11"/>
        <color rgb="FF000000"/>
        <rFont val="Neutra text"/>
      </rPr>
      <t>Provide education and technical assistance to organizations involved in prevention and abatement of environmental health risks to support their compliance with statutes, regulations, rules, ordinances, and other policies.</t>
    </r>
  </si>
  <si>
    <r>
      <rPr>
        <sz val="11"/>
        <color rgb="FF000000"/>
        <rFont val="Neutra text"/>
      </rPr>
      <t>h.</t>
    </r>
    <r>
      <rPr>
        <sz val="7"/>
        <color rgb="FF000000"/>
        <rFont val="Times New Roman"/>
      </rPr>
      <t xml:space="preserve">       </t>
    </r>
    <r>
      <rPr>
        <sz val="11"/>
        <color rgb="FF000000"/>
        <rFont val="Neutra text"/>
      </rPr>
      <t>Participate in broad land use planning and sustainable development to encourage decisions that promote positive public health outcomes (e.g., housing and urban development, recreational facilities, and transportation systems) and resilient communities.</t>
    </r>
  </si>
  <si>
    <r>
      <rPr>
        <b/>
        <sz val="11"/>
        <color rgb="FF000000"/>
        <rFont val="Neutra text"/>
      </rPr>
      <t>5.</t>
    </r>
    <r>
      <rPr>
        <b/>
        <sz val="7"/>
        <color rgb="FF000000"/>
        <rFont val="Times New Roman"/>
      </rPr>
      <t xml:space="preserve">       </t>
    </r>
    <r>
      <rPr>
        <b/>
        <sz val="11"/>
        <color theme="1"/>
        <rFont val="Neutra Text"/>
      </rPr>
      <t>Diagnose, investigate, and respond to environmental threats to the public’s health.</t>
    </r>
  </si>
  <si>
    <r>
      <rPr>
        <sz val="11"/>
        <color rgb="FF000000"/>
        <rFont val="Neutra text"/>
      </rPr>
      <t>a.</t>
    </r>
    <r>
      <rPr>
        <sz val="7"/>
        <color rgb="FF000000"/>
        <rFont val="Times New Roman"/>
      </rPr>
      <t xml:space="preserve">       </t>
    </r>
    <r>
      <rPr>
        <sz val="11"/>
        <color rgb="FF000000"/>
        <rFont val="Neutra text"/>
      </rPr>
      <t>Collaborate with partners, communities, and individuals to collect complaints and reports regarding environmental health risks.</t>
    </r>
  </si>
  <si>
    <r>
      <rPr>
        <sz val="11"/>
        <color rgb="FF000000"/>
        <rFont val="Neutra text"/>
      </rPr>
      <t>b.</t>
    </r>
    <r>
      <rPr>
        <sz val="7"/>
        <color rgb="FF000000"/>
        <rFont val="Times New Roman"/>
      </rPr>
      <t xml:space="preserve">       </t>
    </r>
    <r>
      <rPr>
        <sz val="11"/>
        <color rgb="FF000000"/>
        <rFont val="Neutra text"/>
      </rPr>
      <t>Monitor and report public health violations and enforcement responses related to prevention and abatement of environmental health risks and notify the public, as necessary.</t>
    </r>
  </si>
  <si>
    <r>
      <rPr>
        <sz val="11"/>
        <color rgb="FF000000"/>
        <rFont val="Neutra text"/>
      </rPr>
      <t>c.</t>
    </r>
    <r>
      <rPr>
        <sz val="7"/>
        <color rgb="FF000000"/>
        <rFont val="Times New Roman"/>
      </rPr>
      <t xml:space="preserve">       </t>
    </r>
    <r>
      <rPr>
        <sz val="11"/>
        <color theme="1"/>
        <rFont val="Neutra Text"/>
      </rPr>
      <t>Analyze patterns and trends related to complaints, enforcement, and compliance activities related to environmental health risks.</t>
    </r>
  </si>
  <si>
    <r>
      <rPr>
        <sz val="11"/>
        <color rgb="FF000000"/>
        <rFont val="Neutra text"/>
      </rPr>
      <t>d.</t>
    </r>
    <r>
      <rPr>
        <sz val="7"/>
        <color rgb="FF000000"/>
        <rFont val="Times New Roman"/>
      </rPr>
      <t xml:space="preserve">       </t>
    </r>
    <r>
      <rPr>
        <sz val="11"/>
        <color rgb="FF000000"/>
        <rFont val="Neutra text"/>
      </rPr>
      <t>Conduct timely investigations in response to environmental health risks according to standard protocols and guidance.</t>
    </r>
  </si>
  <si>
    <r>
      <rPr>
        <sz val="11"/>
        <color rgb="FF000000"/>
        <rFont val="Neutra text"/>
      </rPr>
      <t>e.</t>
    </r>
    <r>
      <rPr>
        <sz val="7"/>
        <color rgb="FF000000"/>
        <rFont val="Times New Roman"/>
      </rPr>
      <t xml:space="preserve">       </t>
    </r>
    <r>
      <rPr>
        <sz val="11"/>
        <color rgb="FF000000"/>
        <rFont val="Neutra text"/>
      </rPr>
      <t>Identify and respond to emerging issues related to environmental health risks.</t>
    </r>
  </si>
  <si>
    <r>
      <rPr>
        <sz val="11"/>
        <color rgb="FF000000"/>
        <rFont val="Neutra text"/>
      </rPr>
      <t>f.</t>
    </r>
    <r>
      <rPr>
        <sz val="7"/>
        <color rgb="FF000000"/>
        <rFont val="Times New Roman"/>
      </rPr>
      <t xml:space="preserve">        </t>
    </r>
    <r>
      <rPr>
        <sz val="11"/>
        <color rgb="FF000000"/>
        <rFont val="Neutra text"/>
      </rPr>
      <t>Issue and enforce emergency health orders related to environmental health risks.</t>
    </r>
  </si>
  <si>
    <r>
      <rPr>
        <b/>
        <sz val="11"/>
        <color rgb="FF000000"/>
        <rFont val="Neutra text"/>
      </rPr>
      <t>6.</t>
    </r>
    <r>
      <rPr>
        <b/>
        <sz val="7"/>
        <color rgb="FF000000"/>
        <rFont val="Times New Roman"/>
      </rPr>
      <t xml:space="preserve">       </t>
    </r>
    <r>
      <rPr>
        <b/>
        <sz val="11"/>
        <color theme="1"/>
        <rFont val="Neutra Text"/>
      </rPr>
      <t>Conduct mandated environmental public health inspections and oversight to protect the public from hazards, in accordance with federal, state, and local laws and regulations.</t>
    </r>
  </si>
  <si>
    <r>
      <rPr>
        <sz val="11"/>
        <color rgb="FF000000"/>
        <rFont val="Neutra text"/>
      </rPr>
      <t>a.</t>
    </r>
    <r>
      <rPr>
        <sz val="7"/>
        <color rgb="FF000000"/>
        <rFont val="Times New Roman"/>
      </rPr>
      <t xml:space="preserve">       </t>
    </r>
    <r>
      <rPr>
        <sz val="11"/>
        <color rgb="FF000000"/>
        <rFont val="Neutra text"/>
      </rPr>
      <t>License, certify, or permit regulated parties or entities within the jurisdiction.</t>
    </r>
  </si>
  <si>
    <r>
      <rPr>
        <sz val="11"/>
        <color rgb="FF000000"/>
        <rFont val="Neutra text"/>
      </rPr>
      <t>b.</t>
    </r>
    <r>
      <rPr>
        <sz val="7"/>
        <color rgb="FF000000"/>
        <rFont val="Times New Roman"/>
      </rPr>
      <t xml:space="preserve">       </t>
    </r>
    <r>
      <rPr>
        <sz val="11"/>
        <color rgb="FF000000"/>
        <rFont val="Neutra text"/>
      </rPr>
      <t>Inspect regulated parties or entities within the jurisdiction for environmental health hazards and code violations.</t>
    </r>
  </si>
  <si>
    <r>
      <rPr>
        <sz val="11"/>
        <color rgb="FF000000"/>
        <rFont val="Neutra text"/>
      </rPr>
      <t>c.</t>
    </r>
    <r>
      <rPr>
        <sz val="7"/>
        <color rgb="FF000000"/>
        <rFont val="Times New Roman"/>
      </rPr>
      <t xml:space="preserve">       </t>
    </r>
    <r>
      <rPr>
        <sz val="11"/>
        <color rgb="FF000000"/>
        <rFont val="Neutra text"/>
      </rPr>
      <t>Investigate and document environmental health complaints for regulated parties or entities within the jurisdiction.</t>
    </r>
  </si>
  <si>
    <r>
      <rPr>
        <sz val="11"/>
        <color rgb="FF000000"/>
        <rFont val="Neutra text"/>
      </rPr>
      <t>d.</t>
    </r>
    <r>
      <rPr>
        <sz val="7"/>
        <color rgb="FF000000"/>
        <rFont val="Times New Roman"/>
      </rPr>
      <t xml:space="preserve">       </t>
    </r>
    <r>
      <rPr>
        <sz val="11"/>
        <color rgb="FF000000"/>
        <rFont val="Neutra text"/>
      </rPr>
      <t>Issue, enforce, and document corrective actions with respect to code violations for regulated parties or entities within the jurisdiction.</t>
    </r>
  </si>
  <si>
    <r>
      <rPr>
        <sz val="11"/>
        <color rgb="FF000000"/>
        <rFont val="Neutra text"/>
      </rPr>
      <t>e.</t>
    </r>
    <r>
      <rPr>
        <sz val="7"/>
        <color rgb="FF000000"/>
        <rFont val="Times New Roman"/>
      </rPr>
      <t xml:space="preserve">       </t>
    </r>
    <r>
      <rPr>
        <sz val="11"/>
        <color rgb="FF000000"/>
        <rFont val="Neutra text"/>
      </rPr>
      <t>Perform and document follow-up activities for remediation for regulated parties or entities within the jurisdiction.</t>
    </r>
  </si>
  <si>
    <r>
      <rPr>
        <b/>
        <sz val="12"/>
        <color rgb="FF7A0019"/>
        <rFont val="Neutra text"/>
      </rPr>
      <t>L.</t>
    </r>
    <r>
      <rPr>
        <b/>
        <sz val="7"/>
        <color rgb="FF7A0019"/>
        <rFont val="Times New Roman"/>
      </rPr>
      <t xml:space="preserve">       </t>
    </r>
    <r>
      <rPr>
        <b/>
        <sz val="12"/>
        <color rgb="FF7A0019"/>
        <rFont val="Neutra text"/>
      </rPr>
      <t>Prevention and Population Health Improvement</t>
    </r>
  </si>
  <si>
    <r>
      <rPr>
        <b/>
        <sz val="11"/>
        <color rgb="FF000000"/>
        <rFont val="Neutra text"/>
      </rPr>
      <t>1.</t>
    </r>
    <r>
      <rPr>
        <b/>
        <sz val="7"/>
        <color rgb="FF000000"/>
        <rFont val="Times New Roman"/>
      </rPr>
      <t xml:space="preserve">       </t>
    </r>
    <r>
      <rPr>
        <b/>
        <sz val="11"/>
        <color theme="1"/>
        <rFont val="Neutra Text"/>
      </rPr>
      <t>Provide timely, scientifically accurate, and locally relevant information on maternal and child health, chronic disease, injury, and the factors that impact health.</t>
    </r>
  </si>
  <si>
    <r>
      <rPr>
        <sz val="11"/>
        <color rgb="FF000000"/>
        <rFont val="Neutra text"/>
      </rPr>
      <t>a.</t>
    </r>
    <r>
      <rPr>
        <sz val="7"/>
        <color rgb="FF000000"/>
        <rFont val="Times New Roman"/>
      </rPr>
      <t xml:space="preserve">       </t>
    </r>
    <r>
      <rPr>
        <sz val="11"/>
        <color rgb="FF000000"/>
        <rFont val="Neutra text"/>
      </rPr>
      <t>Develop, maintain, and share internal electronic information systems and access external information systems for prevention and population health—including systems for maternal and child health, chronic disease, and injury—through public health informatics capacity.</t>
    </r>
  </si>
  <si>
    <r>
      <rPr>
        <sz val="11"/>
        <color rgb="FF000000"/>
        <rFont val="Neutra text"/>
      </rPr>
      <t>b.</t>
    </r>
    <r>
      <rPr>
        <sz val="7"/>
        <color rgb="FF000000"/>
        <rFont val="Times New Roman"/>
      </rPr>
      <t xml:space="preserve">       </t>
    </r>
    <r>
      <rPr>
        <sz val="11"/>
        <color rgb="FF000000"/>
        <rFont val="Neutra text"/>
      </rPr>
      <t>Provide surveillance of the population with respect to maternal and child health, chronic disease, injury, and the factors that impact health.</t>
    </r>
  </si>
  <si>
    <r>
      <rPr>
        <sz val="11"/>
        <color rgb="FF000000"/>
        <rFont val="Neutra text"/>
      </rPr>
      <t>c.</t>
    </r>
    <r>
      <rPr>
        <sz val="7"/>
        <color rgb="FF000000"/>
        <rFont val="Times New Roman"/>
      </rPr>
      <t xml:space="preserve">       </t>
    </r>
    <r>
      <rPr>
        <sz val="11"/>
        <color rgb="FF000000"/>
        <rFont val="Neutra text"/>
      </rPr>
      <t>Establish metrics and monitor quality of prevention and population health improvement activities within the jurisdiction.</t>
    </r>
  </si>
  <si>
    <r>
      <rPr>
        <sz val="11"/>
        <color rgb="FF000000"/>
        <rFont val="Neutra text"/>
      </rPr>
      <t>d.</t>
    </r>
    <r>
      <rPr>
        <sz val="7"/>
        <color rgb="FF000000"/>
        <rFont val="Times New Roman"/>
      </rPr>
      <t xml:space="preserve">       </t>
    </r>
    <r>
      <rPr>
        <sz val="11"/>
        <color rgb="FF000000"/>
        <rFont val="Neutra text"/>
      </rPr>
      <t>Monitor maternal and child, chronic disease, and injury issues for the population and within the jurisdiction.</t>
    </r>
  </si>
  <si>
    <r>
      <rPr>
        <sz val="11"/>
        <color rgb="FF000000"/>
        <rFont val="Neutra text"/>
      </rPr>
      <t>e.</t>
    </r>
    <r>
      <rPr>
        <sz val="7"/>
        <color rgb="FF000000"/>
        <rFont val="Times New Roman"/>
      </rPr>
      <t xml:space="preserve">       </t>
    </r>
    <r>
      <rPr>
        <sz val="11"/>
        <color rgb="FF000000"/>
        <rFont val="Neutra text"/>
      </rPr>
      <t>Collect data related to maternal and child health, chronic disease, and injury to guide public health planning and decision making within the jurisdiction, and support decision making at the state level.</t>
    </r>
  </si>
  <si>
    <r>
      <rPr>
        <sz val="11"/>
        <color rgb="FF000000"/>
        <rFont val="Neutra text"/>
      </rPr>
      <t>f.</t>
    </r>
    <r>
      <rPr>
        <sz val="7"/>
        <color rgb="FF000000"/>
        <rFont val="Times New Roman"/>
      </rPr>
      <t xml:space="preserve">        </t>
    </r>
    <r>
      <rPr>
        <sz val="11"/>
        <color rgb="FF000000"/>
        <rFont val="Neutra text"/>
      </rPr>
      <t>Analyze data related to maternal and child health, chronic disease, and injury in collaboration with partners, communities, and individuals with lived experience.</t>
    </r>
  </si>
  <si>
    <r>
      <rPr>
        <sz val="11"/>
        <color rgb="FF000000"/>
        <rFont val="Neutra text"/>
      </rPr>
      <t>g.</t>
    </r>
    <r>
      <rPr>
        <sz val="7"/>
        <color rgb="FF000000"/>
        <rFont val="Times New Roman"/>
      </rPr>
      <t xml:space="preserve">       </t>
    </r>
    <r>
      <rPr>
        <sz val="11"/>
        <color rgb="FF000000"/>
        <rFont val="Neutra text"/>
      </rPr>
      <t>Validate information, data, analysis, and findings related to maternal and child health, chronic disease, injury, and the factors that impact health with those impacted by the results.</t>
    </r>
  </si>
  <si>
    <r>
      <rPr>
        <sz val="11"/>
        <color rgb="FF000000"/>
        <rFont val="Neutra text"/>
      </rPr>
      <t>h.</t>
    </r>
    <r>
      <rPr>
        <sz val="7"/>
        <color rgb="FF000000"/>
        <rFont val="Times New Roman"/>
      </rPr>
      <t xml:space="preserve">       </t>
    </r>
    <r>
      <rPr>
        <sz val="11"/>
        <color rgb="FF000000"/>
        <rFont val="Neutra text"/>
      </rPr>
      <t>Collaborate with partners, communities, and individuals, including those disproportionately affected by maternal and child, chronic disease, and injury risks, to understand prevention and population health improvement from the perspective of lived experience.</t>
    </r>
  </si>
  <si>
    <r>
      <rPr>
        <sz val="11"/>
        <color rgb="FF000000"/>
        <rFont val="Neutra text"/>
      </rPr>
      <t>i.</t>
    </r>
    <r>
      <rPr>
        <sz val="7"/>
        <color rgb="FF000000"/>
        <rFont val="Times New Roman"/>
      </rPr>
      <t xml:space="preserve">         </t>
    </r>
    <r>
      <rPr>
        <sz val="11"/>
        <color rgb="FF000000"/>
        <rFont val="Neutra text"/>
      </rPr>
      <t>Educate the partners, communities, and individuals on maternal and child health, chronic disease, injuries, and the factors that impact health in a timely and transparent manner and using scientifically accurate disease information, high-quality messaging, risk communication methods, and validated communication approaches.</t>
    </r>
  </si>
  <si>
    <r>
      <rPr>
        <b/>
        <sz val="11"/>
        <color rgb="FF000000"/>
        <rFont val="Neutra text"/>
      </rPr>
      <t>2.</t>
    </r>
    <r>
      <rPr>
        <b/>
        <sz val="7"/>
        <color rgb="FF000000"/>
        <rFont val="Times New Roman"/>
      </rPr>
      <t xml:space="preserve">       </t>
    </r>
    <r>
      <rPr>
        <b/>
        <sz val="11"/>
        <color theme="1"/>
        <rFont val="Neutra Text"/>
      </rPr>
      <t>Develop prevention plan(s) to address factors that influence health or threats to population health, including maternal and child health, as well as plans for the prevention and control of chronic disease and injury.</t>
    </r>
  </si>
  <si>
    <r>
      <rPr>
        <sz val="11"/>
        <color rgb="FF000000"/>
        <rFont val="Neutra text"/>
      </rPr>
      <t>a.</t>
    </r>
    <r>
      <rPr>
        <sz val="7"/>
        <color rgb="FF000000"/>
        <rFont val="Times New Roman"/>
      </rPr>
      <t xml:space="preserve">       </t>
    </r>
    <r>
      <rPr>
        <sz val="11"/>
        <color rgb="FF000000"/>
        <rFont val="Neutra text"/>
      </rPr>
      <t>Assess the need for maternal and child health services or prevention and control of chronic disease and injury in the community, including the specific needs of those disproportionately impacted by the lack of such services.</t>
    </r>
  </si>
  <si>
    <r>
      <rPr>
        <sz val="11"/>
        <color rgb="FF000000"/>
        <rFont val="Neutra text"/>
      </rPr>
      <t>b.</t>
    </r>
    <r>
      <rPr>
        <sz val="7"/>
        <color rgb="FF000000"/>
        <rFont val="Times New Roman"/>
      </rPr>
      <t xml:space="preserve">       </t>
    </r>
    <r>
      <rPr>
        <sz val="11"/>
        <color rgb="FF000000"/>
        <rFont val="Neutra text"/>
      </rPr>
      <t>Assess the factors and conditions that affect maternal and child health, chronic disease, injury, and the factors that impact health.</t>
    </r>
  </si>
  <si>
    <r>
      <rPr>
        <sz val="11"/>
        <color rgb="FF000000"/>
        <rFont val="Neutra text"/>
      </rPr>
      <t>c.</t>
    </r>
    <r>
      <rPr>
        <sz val="7"/>
        <color rgb="FF000000"/>
        <rFont val="Times New Roman"/>
      </rPr>
      <t xml:space="preserve">       </t>
    </r>
    <r>
      <rPr>
        <sz val="11"/>
        <color rgb="FF000000"/>
        <rFont val="Neutra text"/>
      </rPr>
      <t>Convene cross-sector partners to identify strategies or initiatives for non-governmental partners to implement to address maternal and child, chronic disease, and injury issues for the population.</t>
    </r>
  </si>
  <si>
    <r>
      <rPr>
        <sz val="11"/>
        <color rgb="FF000000"/>
        <rFont val="Neutra text"/>
      </rPr>
      <t>d.</t>
    </r>
    <r>
      <rPr>
        <sz val="7"/>
        <color rgb="FF000000"/>
        <rFont val="Times New Roman"/>
      </rPr>
      <t xml:space="preserve">       </t>
    </r>
    <r>
      <rPr>
        <sz val="11"/>
        <color rgb="FF000000"/>
        <rFont val="Neutra text"/>
      </rPr>
      <t>Convene public health partners to identify strategies or initiatives for governmental public health to implement to address maternal and child, chronic disease, and injury issues in the jurisdiction.</t>
    </r>
  </si>
  <si>
    <r>
      <rPr>
        <sz val="11"/>
        <color rgb="FF000000"/>
        <rFont val="Neutra text"/>
      </rPr>
      <t>e.</t>
    </r>
    <r>
      <rPr>
        <sz val="7"/>
        <color rgb="FF000000"/>
        <rFont val="Times New Roman"/>
      </rPr>
      <t xml:space="preserve">       </t>
    </r>
    <r>
      <rPr>
        <sz val="11"/>
        <color rgb="FF000000"/>
        <rFont val="Neutra text"/>
      </rPr>
      <t>Collaborate with partners, communities, and individuals to co-create strategies for addressing gaps in availability and barriers to accessing maternal and child services, that are culturally appropriate and responsive, available in languages that match the linguistic diversity of the population, support literacy and health literacy, and consider the lived experience of mothers, children, and service providers.</t>
    </r>
  </si>
  <si>
    <r>
      <rPr>
        <sz val="11"/>
        <color rgb="FF000000"/>
        <rFont val="Neutra text"/>
      </rPr>
      <t>f.</t>
    </r>
    <r>
      <rPr>
        <sz val="7"/>
        <color rgb="FF000000"/>
        <rFont val="Times New Roman"/>
      </rPr>
      <t xml:space="preserve">        </t>
    </r>
    <r>
      <rPr>
        <sz val="11"/>
        <color rgb="FF000000"/>
        <rFont val="Neutra text"/>
      </rPr>
      <t>Collaborate with partners, communities, and individuals to co-create strategies for addressing gaps in availability and barriers to accessing chronic disease and injury services, that are culturally appropriate and responsive, available in languages that match the linguistic diversity of the population, support literacy and health literacy, and consider the lived experience of the population experiencing chronic diseases or injuries.</t>
    </r>
  </si>
  <si>
    <r>
      <rPr>
        <sz val="11"/>
        <color rgb="FF000000"/>
        <rFont val="Neutra text"/>
      </rPr>
      <t>g.</t>
    </r>
    <r>
      <rPr>
        <sz val="7"/>
        <color rgb="FF000000"/>
        <rFont val="Times New Roman"/>
      </rPr>
      <t xml:space="preserve">       </t>
    </r>
    <r>
      <rPr>
        <sz val="11"/>
        <color rgb="FF000000"/>
        <rFont val="Neutra text"/>
      </rPr>
      <t>Develop, implement, and maintain written plan(s) for addressing threats to population health, including maternal and child health and prevention and control of chronic disease and injury.</t>
    </r>
  </si>
  <si>
    <r>
      <rPr>
        <b/>
        <sz val="11"/>
        <color rgb="FF000000"/>
        <rFont val="Neutra text"/>
      </rPr>
      <t>3.</t>
    </r>
    <r>
      <rPr>
        <b/>
        <sz val="7"/>
        <color rgb="FF000000"/>
        <rFont val="Times New Roman"/>
      </rPr>
      <t xml:space="preserve">       </t>
    </r>
    <r>
      <rPr>
        <b/>
        <sz val="11"/>
        <color theme="1"/>
        <rFont val="Neutra Text"/>
      </rPr>
      <t>Implement population-based strategies to improve population health and address issues related to maternal and child health, chronic disease, and injury.</t>
    </r>
  </si>
  <si>
    <r>
      <rPr>
        <sz val="11"/>
        <color rgb="FF000000"/>
        <rFont val="Neutra text"/>
      </rPr>
      <t>a.</t>
    </r>
    <r>
      <rPr>
        <sz val="7"/>
        <color rgb="FF000000"/>
        <rFont val="Times New Roman"/>
      </rPr>
      <t xml:space="preserve">       </t>
    </r>
    <r>
      <rPr>
        <sz val="11"/>
        <color rgb="FF000000"/>
        <rFont val="Neutra text"/>
      </rPr>
      <t>Develop, implement, and maintain systems and infrastructure for prevention and population health improvement strategies.</t>
    </r>
  </si>
  <si>
    <r>
      <rPr>
        <sz val="11"/>
        <color rgb="FF000000"/>
        <rFont val="Neutra text"/>
      </rPr>
      <t>b.</t>
    </r>
    <r>
      <rPr>
        <sz val="7"/>
        <color rgb="FF000000"/>
        <rFont val="Times New Roman"/>
      </rPr>
      <t xml:space="preserve">       </t>
    </r>
    <r>
      <rPr>
        <sz val="11"/>
        <color rgb="FF000000"/>
        <rFont val="Neutra text"/>
      </rPr>
      <t>Develop and maintain written training materials for prevention and population health improvement strategies.</t>
    </r>
  </si>
  <si>
    <r>
      <rPr>
        <sz val="11"/>
        <color rgb="FF000000"/>
        <rFont val="Neutra text"/>
      </rPr>
      <t>c.</t>
    </r>
    <r>
      <rPr>
        <sz val="7"/>
        <color rgb="FF000000"/>
        <rFont val="Times New Roman"/>
      </rPr>
      <t xml:space="preserve">       </t>
    </r>
    <r>
      <rPr>
        <sz val="11"/>
        <color rgb="FF000000"/>
        <rFont val="Neutra text"/>
      </rPr>
      <t>Provide training to appropriate staff on prevention and population health improvement strategies to build organizational and individual staff competency.</t>
    </r>
  </si>
  <si>
    <r>
      <rPr>
        <sz val="11"/>
        <color rgb="FF000000"/>
        <rFont val="Neutra text"/>
      </rPr>
      <t>d.</t>
    </r>
    <r>
      <rPr>
        <sz val="7"/>
        <color rgb="FF000000"/>
        <rFont val="Times New Roman"/>
      </rPr>
      <t xml:space="preserve">       </t>
    </r>
    <r>
      <rPr>
        <sz val="11"/>
        <color rgb="FF000000"/>
        <rFont val="Neutra text"/>
      </rPr>
      <t>Establish a system for tracking efforts toward agreed upon responsibilities for governmental public health, and partners, including other public health, other governmental, and cross-sector partners, in implementing the prevention and population health strategies.</t>
    </r>
  </si>
  <si>
    <r>
      <rPr>
        <sz val="11"/>
        <color rgb="FF000000"/>
        <rFont val="Neutra text"/>
      </rPr>
      <t>e.</t>
    </r>
    <r>
      <rPr>
        <sz val="7"/>
        <color rgb="FF000000"/>
        <rFont val="Times New Roman"/>
      </rPr>
      <t xml:space="preserve">       </t>
    </r>
    <r>
      <rPr>
        <sz val="11"/>
        <color rgb="FF000000"/>
        <rFont val="Neutra text"/>
      </rPr>
      <t>Implement prioritized strategies or initiatives identified to address maternal and child health, as well as the social conditions that influence maternal and child health, for the population, and specifically in the jurisdiction.</t>
    </r>
  </si>
  <si>
    <r>
      <rPr>
        <sz val="11"/>
        <color rgb="FF000000"/>
        <rFont val="Neutra text"/>
      </rPr>
      <t>f.</t>
    </r>
    <r>
      <rPr>
        <sz val="7"/>
        <color rgb="FF000000"/>
        <rFont val="Times New Roman"/>
      </rPr>
      <t xml:space="preserve">        </t>
    </r>
    <r>
      <rPr>
        <sz val="11"/>
        <color rgb="FF000000"/>
        <rFont val="Neutra text"/>
      </rPr>
      <t>Implement prioritized strategies or initiatives identified to address chronic disease and injury, as well as the social conditions that influence chronic disease and injury, for the population, and specifically in the jurisdiction.</t>
    </r>
  </si>
  <si>
    <r>
      <rPr>
        <sz val="11"/>
        <color rgb="FF000000"/>
        <rFont val="Neutra text"/>
      </rPr>
      <t>g.</t>
    </r>
    <r>
      <rPr>
        <sz val="7"/>
        <color rgb="FF000000"/>
        <rFont val="Times New Roman"/>
      </rPr>
      <t xml:space="preserve">       </t>
    </r>
    <r>
      <rPr>
        <sz val="11"/>
        <color rgb="FF000000"/>
        <rFont val="Neutra text"/>
      </rPr>
      <t>Track actions taken by governmental public health, and partners, including other public health, other governmental, and cross-sector partners, in implementing the prevention and population health improvement strategies.</t>
    </r>
  </si>
  <si>
    <r>
      <rPr>
        <sz val="11"/>
        <color rgb="FF000000"/>
        <rFont val="Neutra text"/>
      </rPr>
      <t>h.</t>
    </r>
    <r>
      <rPr>
        <sz val="7"/>
        <color rgb="FF000000"/>
        <rFont val="Times New Roman"/>
      </rPr>
      <t xml:space="preserve">       </t>
    </r>
    <r>
      <rPr>
        <sz val="11"/>
        <color rgb="FF000000"/>
        <rFont val="Neutra text"/>
      </rPr>
      <t xml:space="preserve">Assess how external factors and conditions affect implementation of prevention and population health improvement plans and identify barriers to implementation of the plan. </t>
    </r>
  </si>
  <si>
    <r>
      <rPr>
        <sz val="11"/>
        <color rgb="FF000000"/>
        <rFont val="Neutra text"/>
      </rPr>
      <t>i.</t>
    </r>
    <r>
      <rPr>
        <sz val="7"/>
        <color rgb="FF000000"/>
        <rFont val="Times New Roman"/>
      </rPr>
      <t xml:space="preserve">         </t>
    </r>
    <r>
      <rPr>
        <sz val="11"/>
        <color rgb="FF000000"/>
        <rFont val="Neutra text"/>
      </rPr>
      <t>Assure availability of environmental, biological and chemical laboratory testing, including for maternal and child, chronic disease, and injury issues.</t>
    </r>
  </si>
  <si>
    <r>
      <rPr>
        <b/>
        <sz val="11"/>
        <color rgb="FF000000"/>
        <rFont val="Neutra text"/>
      </rPr>
      <t>4.</t>
    </r>
    <r>
      <rPr>
        <b/>
        <sz val="7"/>
        <color rgb="FF000000"/>
        <rFont val="Times New Roman"/>
      </rPr>
      <t xml:space="preserve">       </t>
    </r>
    <r>
      <rPr>
        <b/>
        <sz val="11"/>
        <color theme="1"/>
        <rFont val="Neutra Text"/>
      </rPr>
      <t>Inform, communicate, work cooperatively with, and influence others on policy, system, and environmental changes that will prevent harm and improve health.</t>
    </r>
  </si>
  <si>
    <r>
      <rPr>
        <sz val="11"/>
        <color rgb="FF000000"/>
        <rFont val="Neutra text"/>
      </rPr>
      <t>a.</t>
    </r>
    <r>
      <rPr>
        <sz val="7"/>
        <color rgb="FF000000"/>
        <rFont val="Times New Roman"/>
      </rPr>
      <t xml:space="preserve">       </t>
    </r>
    <r>
      <rPr>
        <sz val="11"/>
        <color rgb="FF000000"/>
        <rFont val="Neutra text"/>
      </rPr>
      <t>Build and maintain relationships with appropriate audiences to establish trust with governmental public health in the performance of prevention and population health improvement strategies.</t>
    </r>
  </si>
  <si>
    <r>
      <rPr>
        <sz val="11"/>
        <color rgb="FF000000"/>
        <rFont val="Neutra text"/>
      </rPr>
      <t>b.</t>
    </r>
    <r>
      <rPr>
        <sz val="7"/>
        <color rgb="FF000000"/>
        <rFont val="Times New Roman"/>
      </rPr>
      <t xml:space="preserve">       </t>
    </r>
    <r>
      <rPr>
        <sz val="11"/>
        <color rgb="FF000000"/>
        <rFont val="Neutra text"/>
      </rPr>
      <t>Develop (including researching, analyzing, costing, and articulating the impact, as needed) public health policy related to maternal and child health, chronic disease, injury, and the factors that impact health that are evidence-based and legally defensible.</t>
    </r>
  </si>
  <si>
    <r>
      <rPr>
        <sz val="11"/>
        <color rgb="FF000000"/>
        <rFont val="Neutra text"/>
      </rPr>
      <t>c.</t>
    </r>
    <r>
      <rPr>
        <sz val="7"/>
        <color rgb="FF000000"/>
        <rFont val="Times New Roman"/>
      </rPr>
      <t xml:space="preserve">       </t>
    </r>
    <r>
      <rPr>
        <sz val="11"/>
        <color rgb="FF000000"/>
        <rFont val="Neutra text"/>
      </rPr>
      <t>Effectively inform and influence policies being considered by other governmental and non-governmental organizations within the jurisdiction that might impact maternal and child health, chronic disease, injury, and the factors that impact health but are beyond the immediate scope or authority of the governmental public health department.</t>
    </r>
  </si>
  <si>
    <r>
      <rPr>
        <sz val="11"/>
        <color rgb="FF000000"/>
        <rFont val="Neutra text"/>
      </rPr>
      <t>d.</t>
    </r>
    <r>
      <rPr>
        <sz val="7"/>
        <color rgb="FF000000"/>
        <rFont val="Times New Roman"/>
      </rPr>
      <t xml:space="preserve">       </t>
    </r>
    <r>
      <rPr>
        <sz val="11"/>
        <color rgb="FF000000"/>
        <rFont val="Neutra text"/>
      </rPr>
      <t>Develop, implement, and maintain written organizational policies on prevention and population health improvement strategies.</t>
    </r>
  </si>
  <si>
    <r>
      <rPr>
        <sz val="11"/>
        <color rgb="FF000000"/>
        <rFont val="Neutra text"/>
      </rPr>
      <t>e.</t>
    </r>
    <r>
      <rPr>
        <sz val="7"/>
        <color rgb="FF000000"/>
        <rFont val="Times New Roman"/>
      </rPr>
      <t xml:space="preserve">       </t>
    </r>
    <r>
      <rPr>
        <sz val="11"/>
        <color rgb="FF000000"/>
        <rFont val="Neutra text"/>
      </rPr>
      <t>Organize support for public health statutes, regulations, rules, ordinances, and other policies related to maternal and child, chronic disease, and injury issues and place them before an entity with the legal authority to enact them.</t>
    </r>
  </si>
  <si>
    <r>
      <rPr>
        <sz val="11"/>
        <color rgb="FF000000"/>
        <rFont val="Neutra text"/>
      </rPr>
      <t>f.</t>
    </r>
    <r>
      <rPr>
        <sz val="7"/>
        <color rgb="FF000000"/>
        <rFont val="Times New Roman"/>
      </rPr>
      <t xml:space="preserve">        </t>
    </r>
    <r>
      <rPr>
        <sz val="11"/>
        <color rgb="FF000000"/>
        <rFont val="Neutra text"/>
      </rPr>
      <t>Provide education and technical assistance to organizations involved in preventing harm and improving health to support their compliance with statutes, regulations, rules, ordinances, and other policies.</t>
    </r>
  </si>
  <si>
    <r>
      <rPr>
        <b/>
        <sz val="12"/>
        <color rgb="FF7A0019"/>
        <rFont val="Neutra text"/>
      </rPr>
      <t>M.</t>
    </r>
    <r>
      <rPr>
        <b/>
        <sz val="7"/>
        <color rgb="FF7A0019"/>
        <rFont val="Times New Roman"/>
      </rPr>
      <t xml:space="preserve">   </t>
    </r>
    <r>
      <rPr>
        <b/>
        <sz val="12"/>
        <color rgb="FF7A0019"/>
        <rFont val="Neutra text"/>
      </rPr>
      <t>Access to Health Services</t>
    </r>
  </si>
  <si>
    <r>
      <rPr>
        <b/>
        <sz val="11"/>
        <color rgb="FF000000"/>
        <rFont val="Neutra text"/>
      </rPr>
      <t>1.</t>
    </r>
    <r>
      <rPr>
        <b/>
        <sz val="7"/>
        <color rgb="FF000000"/>
        <rFont val="Times New Roman"/>
      </rPr>
      <t xml:space="preserve">       </t>
    </r>
    <r>
      <rPr>
        <b/>
        <sz val="11"/>
        <color theme="1"/>
        <rFont val="Neutra Text"/>
      </rPr>
      <t>Provide timely, scientifically accurate, and locally relevant information on the healthcare system and access to clinical care services, including barriers to care.</t>
    </r>
  </si>
  <si>
    <r>
      <rPr>
        <sz val="11"/>
        <color rgb="FF000000"/>
        <rFont val="Neutra text"/>
      </rPr>
      <t>a.</t>
    </r>
    <r>
      <rPr>
        <sz val="7"/>
        <color rgb="FF000000"/>
        <rFont val="Times New Roman"/>
      </rPr>
      <t xml:space="preserve">       </t>
    </r>
    <r>
      <rPr>
        <sz val="11"/>
        <color rgb="FF000000"/>
        <rFont val="Neutra text"/>
      </rPr>
      <t>Develop, maintain, and share internal electronic information systems and access external information systems for monitoring access to clinical care services, through public health informatics capacity.</t>
    </r>
  </si>
  <si>
    <r>
      <rPr>
        <sz val="11"/>
        <color rgb="FF000000"/>
        <rFont val="Neutra text"/>
      </rPr>
      <t>b.</t>
    </r>
    <r>
      <rPr>
        <sz val="7"/>
        <color rgb="FF000000"/>
        <rFont val="Times New Roman"/>
      </rPr>
      <t xml:space="preserve">       </t>
    </r>
    <r>
      <rPr>
        <sz val="11"/>
        <color rgb="FF000000"/>
        <rFont val="Neutra text"/>
      </rPr>
      <t>Provide surveillance of the population with respect to barriers in accessing clinical care.</t>
    </r>
  </si>
  <si>
    <r>
      <rPr>
        <sz val="11"/>
        <color rgb="FF000000"/>
        <rFont val="Neutra text"/>
      </rPr>
      <t>c.</t>
    </r>
    <r>
      <rPr>
        <sz val="7"/>
        <color rgb="FF000000"/>
        <rFont val="Times New Roman"/>
      </rPr>
      <t xml:space="preserve">       </t>
    </r>
    <r>
      <rPr>
        <sz val="11"/>
        <color rgb="FF000000"/>
        <rFont val="Neutra text"/>
      </rPr>
      <t>Establish metrics and monitor quality of access to clinical care services within the jurisdiction.</t>
    </r>
  </si>
  <si>
    <r>
      <rPr>
        <sz val="11"/>
        <color rgb="FF000000"/>
        <rFont val="Neutra text"/>
      </rPr>
      <t>d.</t>
    </r>
    <r>
      <rPr>
        <sz val="7"/>
        <color rgb="FF000000"/>
        <rFont val="Times New Roman"/>
      </rPr>
      <t xml:space="preserve">       </t>
    </r>
    <r>
      <rPr>
        <sz val="11"/>
        <color rgb="FF000000"/>
        <rFont val="Neutra text"/>
      </rPr>
      <t>Monitor barriers in accessing clinical care for the population and within the jurisdiction.</t>
    </r>
  </si>
  <si>
    <r>
      <rPr>
        <sz val="11"/>
        <color rgb="FF000000"/>
        <rFont val="Neutra text"/>
      </rPr>
      <t>e.</t>
    </r>
    <r>
      <rPr>
        <sz val="7"/>
        <color rgb="FF000000"/>
        <rFont val="Times New Roman"/>
      </rPr>
      <t xml:space="preserve">       </t>
    </r>
    <r>
      <rPr>
        <sz val="11"/>
        <color rgb="FF000000"/>
        <rFont val="Neutra text"/>
      </rPr>
      <t>Collect data on the healthcare system and those related to access to clinical care services to guide public health planning and decision making within the jurisdiction, and support decision making at the state level.</t>
    </r>
  </si>
  <si>
    <r>
      <rPr>
        <sz val="11"/>
        <color rgb="FF000000"/>
        <rFont val="Neutra text"/>
      </rPr>
      <t>f.</t>
    </r>
    <r>
      <rPr>
        <sz val="7"/>
        <color rgb="FF000000"/>
        <rFont val="Times New Roman"/>
      </rPr>
      <t xml:space="preserve">        </t>
    </r>
    <r>
      <rPr>
        <sz val="11"/>
        <color rgb="FF000000"/>
        <rFont val="Neutra text"/>
      </rPr>
      <t>Analyze data related to access to clinical care services in collaboration with partners, communities, and individuals with lived experience.</t>
    </r>
  </si>
  <si>
    <r>
      <rPr>
        <sz val="11"/>
        <color rgb="FF000000"/>
        <rFont val="Neutra text"/>
      </rPr>
      <t>g.</t>
    </r>
    <r>
      <rPr>
        <sz val="7"/>
        <color rgb="FF000000"/>
        <rFont val="Times New Roman"/>
      </rPr>
      <t xml:space="preserve">       </t>
    </r>
    <r>
      <rPr>
        <sz val="11"/>
        <color rgb="FF000000"/>
        <rFont val="Neutra text"/>
      </rPr>
      <t>Validate information, data, analysis, and findings related to barriers in accessing clinical care with those impacted by the results.</t>
    </r>
  </si>
  <si>
    <r>
      <rPr>
        <sz val="11"/>
        <color rgb="FF000000"/>
        <rFont val="Neutra text"/>
      </rPr>
      <t>h.</t>
    </r>
    <r>
      <rPr>
        <sz val="7"/>
        <color rgb="FF000000"/>
        <rFont val="Times New Roman"/>
      </rPr>
      <t xml:space="preserve">       </t>
    </r>
    <r>
      <rPr>
        <sz val="11"/>
        <color rgb="FF000000"/>
        <rFont val="Neutra text"/>
      </rPr>
      <t>Collaborate with partners, communities, and individuals, including those disproportionately affected by barriers in accessing clinical care, to understand the impact of reduced access to clinical care services from the perspective of lived experience.</t>
    </r>
  </si>
  <si>
    <r>
      <rPr>
        <sz val="11"/>
        <color rgb="FF000000"/>
        <rFont val="Neutra text"/>
      </rPr>
      <t>i.</t>
    </r>
    <r>
      <rPr>
        <sz val="7"/>
        <color rgb="FF000000"/>
        <rFont val="Times New Roman"/>
      </rPr>
      <t xml:space="preserve">         </t>
    </r>
    <r>
      <rPr>
        <sz val="11"/>
        <color rgb="FF000000"/>
        <rFont val="Neutra text"/>
      </rPr>
      <t>Educate the partners, communities, and individuals on barriers in accessing clinical care in a timely and transparent manner and using scientifically accurate disease information, high-quality messaging, risk communication methods, and validated communication approaches.</t>
    </r>
  </si>
  <si>
    <r>
      <rPr>
        <b/>
        <sz val="11"/>
        <color rgb="FF000000"/>
        <rFont val="Neutra text"/>
      </rPr>
      <t>2.</t>
    </r>
    <r>
      <rPr>
        <b/>
        <sz val="7"/>
        <color rgb="FF000000"/>
        <rFont val="Times New Roman"/>
      </rPr>
      <t xml:space="preserve">       </t>
    </r>
    <r>
      <rPr>
        <b/>
        <sz val="11"/>
        <color theme="1"/>
        <rFont val="Neutra Text"/>
      </rPr>
      <t>Develop a plan to address gaps and barriers and assure access to clinical care services.</t>
    </r>
  </si>
  <si>
    <r>
      <rPr>
        <sz val="11"/>
        <color rgb="FF000000"/>
        <rFont val="Neutra text"/>
      </rPr>
      <t>a.</t>
    </r>
    <r>
      <rPr>
        <sz val="7"/>
        <color rgb="FF000000"/>
        <rFont val="Times New Roman"/>
      </rPr>
      <t xml:space="preserve">       </t>
    </r>
    <r>
      <rPr>
        <sz val="11"/>
        <color rgb="FF000000"/>
        <rFont val="Neutra text"/>
      </rPr>
      <t>Assess the need for improved access to clinical care services in the community, including the distribution and capacity of traditional and non-traditional clinical care providers in the jurisdiction and also specific needs of those disproportionately impacted by the barriers in accessing clinical care.</t>
    </r>
  </si>
  <si>
    <r>
      <rPr>
        <sz val="11"/>
        <color rgb="FF000000"/>
        <rFont val="Neutra text"/>
      </rPr>
      <t>b.</t>
    </r>
    <r>
      <rPr>
        <sz val="7"/>
        <color rgb="FF000000"/>
        <rFont val="Times New Roman"/>
      </rPr>
      <t xml:space="preserve">       </t>
    </r>
    <r>
      <rPr>
        <sz val="11"/>
        <color rgb="FF000000"/>
        <rFont val="Neutra text"/>
      </rPr>
      <t>Assess the factors and conditions that affect barriers in accessing clinical care.</t>
    </r>
  </si>
  <si>
    <r>
      <rPr>
        <sz val="11"/>
        <color rgb="FF000000"/>
        <rFont val="Neutra text"/>
      </rPr>
      <t>c.</t>
    </r>
    <r>
      <rPr>
        <sz val="7"/>
        <color rgb="FF000000"/>
        <rFont val="Times New Roman"/>
      </rPr>
      <t xml:space="preserve">       </t>
    </r>
    <r>
      <rPr>
        <sz val="11"/>
        <color rgb="FF000000"/>
        <rFont val="Neutra text"/>
      </rPr>
      <t>Convene cross-sector partners to identify strategies or initiatives for non-governmental partners to implement to address barriers in accessing clinical care for the population.</t>
    </r>
  </si>
  <si>
    <r>
      <rPr>
        <sz val="11"/>
        <color rgb="FF000000"/>
        <rFont val="Neutra text"/>
      </rPr>
      <t>d.</t>
    </r>
    <r>
      <rPr>
        <sz val="7"/>
        <color rgb="FF000000"/>
        <rFont val="Times New Roman"/>
      </rPr>
      <t xml:space="preserve">       </t>
    </r>
    <r>
      <rPr>
        <sz val="11"/>
        <color rgb="FF000000"/>
        <rFont val="Neutra text"/>
      </rPr>
      <t>Convene public health partners to identify strategies or initiatives for governmental public health to implement to address barriers in accessing clinical care in the jurisdiction.</t>
    </r>
  </si>
  <si>
    <r>
      <rPr>
        <sz val="11"/>
        <color rgb="FF000000"/>
        <rFont val="Neutra text"/>
      </rPr>
      <t>e.</t>
    </r>
    <r>
      <rPr>
        <sz val="7"/>
        <color rgb="FF000000"/>
        <rFont val="Times New Roman"/>
      </rPr>
      <t xml:space="preserve">       </t>
    </r>
    <r>
      <rPr>
        <sz val="11"/>
        <color rgb="FF000000"/>
        <rFont val="Neutra text"/>
      </rPr>
      <t>Collaborate with partners, communities, and individuals to co-create strategies for improving access to clinical care services, that are culturally appropriate and responsive, available in languages that match the linguistic diversity of the population, support literacy and health literacy, and consider the lived experience of users.</t>
    </r>
  </si>
  <si>
    <r>
      <rPr>
        <sz val="11"/>
        <color rgb="FF000000"/>
        <rFont val="Neutra text"/>
      </rPr>
      <t>f.</t>
    </r>
    <r>
      <rPr>
        <sz val="7"/>
        <color rgb="FF000000"/>
        <rFont val="Times New Roman"/>
      </rPr>
      <t xml:space="preserve">        </t>
    </r>
    <r>
      <rPr>
        <sz val="11"/>
        <color rgb="FF000000"/>
        <rFont val="Neutra text"/>
      </rPr>
      <t>Develop, implement, and maintain a written plan for improving access to clinical care services.</t>
    </r>
  </si>
  <si>
    <r>
      <rPr>
        <b/>
        <sz val="11"/>
        <color rgb="FF000000"/>
        <rFont val="Neutra text"/>
      </rPr>
      <t>3.</t>
    </r>
    <r>
      <rPr>
        <b/>
        <sz val="7"/>
        <color rgb="FF000000"/>
        <rFont val="Times New Roman"/>
      </rPr>
      <t xml:space="preserve">       </t>
    </r>
    <r>
      <rPr>
        <b/>
        <sz val="11"/>
        <color theme="1"/>
        <rFont val="Neutra Text"/>
      </rPr>
      <t>Inform, communicate, work cooperatively with, and influence others on policy, system, and programmatic changes to facilitate access to health services.</t>
    </r>
  </si>
  <si>
    <r>
      <rPr>
        <sz val="11"/>
        <color rgb="FF000000"/>
        <rFont val="Neutra text"/>
      </rPr>
      <t>a.</t>
    </r>
    <r>
      <rPr>
        <sz val="7"/>
        <color rgb="FF000000"/>
        <rFont val="Times New Roman"/>
      </rPr>
      <t xml:space="preserve">       </t>
    </r>
    <r>
      <rPr>
        <sz val="11"/>
        <color rgb="FF000000"/>
        <rFont val="Neutra text"/>
      </rPr>
      <t>Engage with the appropriate governing entity about the public health agency's role and legal authority around access to clinical care services policy.</t>
    </r>
  </si>
  <si>
    <r>
      <rPr>
        <sz val="11"/>
        <color rgb="FF000000"/>
        <rFont val="Neutra text"/>
      </rPr>
      <t>b.</t>
    </r>
    <r>
      <rPr>
        <sz val="7"/>
        <color rgb="FF000000"/>
        <rFont val="Times New Roman"/>
      </rPr>
      <t xml:space="preserve">       </t>
    </r>
    <r>
      <rPr>
        <sz val="11"/>
        <color rgb="FF000000"/>
        <rFont val="Neutra text"/>
      </rPr>
      <t>Build and maintain relationships with appropriate audiences to establish trust with governmental public health in the performance of strategies to improve access to clinical care services.</t>
    </r>
  </si>
  <si>
    <r>
      <rPr>
        <sz val="11"/>
        <color rgb="FF000000"/>
        <rFont val="Neutra text"/>
      </rPr>
      <t>c.</t>
    </r>
    <r>
      <rPr>
        <sz val="7"/>
        <color rgb="FF000000"/>
        <rFont val="Times New Roman"/>
      </rPr>
      <t xml:space="preserve">       </t>
    </r>
    <r>
      <rPr>
        <sz val="11"/>
        <color rgb="FF000000"/>
        <rFont val="Neutra text"/>
      </rPr>
      <t>Develop (including researching, analyzing, costing, and articulating the impact, as needed) public health policy related to barriers in accessing clinical care that is evidence-based and legally defensible.</t>
    </r>
  </si>
  <si>
    <r>
      <rPr>
        <sz val="11"/>
        <color rgb="FF000000"/>
        <rFont val="Neutra text"/>
      </rPr>
      <t>d.</t>
    </r>
    <r>
      <rPr>
        <sz val="7"/>
        <color rgb="FF000000"/>
        <rFont val="Times New Roman"/>
      </rPr>
      <t xml:space="preserve">       </t>
    </r>
    <r>
      <rPr>
        <sz val="11"/>
        <color rgb="FF000000"/>
        <rFont val="Neutra text"/>
      </rPr>
      <t>Effectively inform and influence policies being considered by other governmental and non-governmental organizations within the jurisdiction that might impact the barriers in accessing clinical care but are beyond the immediate scope or authority of the governmental public health department.</t>
    </r>
  </si>
  <si>
    <r>
      <rPr>
        <sz val="11"/>
        <color rgb="FF000000"/>
        <rFont val="Neutra text"/>
      </rPr>
      <t>e.</t>
    </r>
    <r>
      <rPr>
        <sz val="7"/>
        <color rgb="FF000000"/>
        <rFont val="Times New Roman"/>
      </rPr>
      <t xml:space="preserve">       </t>
    </r>
    <r>
      <rPr>
        <sz val="11"/>
        <color rgb="FF000000"/>
        <rFont val="Neutra text"/>
      </rPr>
      <t>Develop, implement, and maintain written organizational policies on addressing access to clinical care services.</t>
    </r>
  </si>
  <si>
    <r>
      <rPr>
        <sz val="11"/>
        <color rgb="FF000000"/>
        <rFont val="Neutra text"/>
      </rPr>
      <t>f.</t>
    </r>
    <r>
      <rPr>
        <sz val="7"/>
        <color rgb="FF000000"/>
        <rFont val="Times New Roman"/>
      </rPr>
      <t xml:space="preserve">        </t>
    </r>
    <r>
      <rPr>
        <sz val="11"/>
        <color rgb="FF000000"/>
        <rFont val="Neutra text"/>
      </rPr>
      <t>Organize support for public health statutes, regulations, rules, ordinances, and other policies related to barriers in accessing clinical care and place them before an entity with the legal authority to enact them.</t>
    </r>
  </si>
  <si>
    <r>
      <rPr>
        <sz val="11"/>
        <color rgb="FF000000"/>
        <rFont val="Neutra text"/>
      </rPr>
      <t>g.</t>
    </r>
    <r>
      <rPr>
        <sz val="7"/>
        <color rgb="FF000000"/>
        <rFont val="Times New Roman"/>
      </rPr>
      <t xml:space="preserve">       </t>
    </r>
    <r>
      <rPr>
        <sz val="11"/>
        <color rgb="FF000000"/>
        <rFont val="Neutra text"/>
      </rPr>
      <t>Provide education and technical assistance to healthcare providers and other organizations involved in facilitating access to clinical care services to support their compliance with statutes, regulations, rules, ordinances, and other policies.</t>
    </r>
  </si>
  <si>
    <r>
      <rPr>
        <b/>
        <sz val="11"/>
        <color rgb="FF000000"/>
        <rFont val="Neutra text"/>
      </rPr>
      <t>4.</t>
    </r>
    <r>
      <rPr>
        <b/>
        <sz val="7"/>
        <color rgb="FF000000"/>
        <rFont val="Times New Roman"/>
      </rPr>
      <t xml:space="preserve">       </t>
    </r>
    <r>
      <rPr>
        <b/>
        <sz val="11"/>
        <color theme="1"/>
        <rFont val="Neutra Text"/>
      </rPr>
      <t>Examine and monitor health care quality, effectiveness, and cost-efficiency.</t>
    </r>
  </si>
  <si>
    <r>
      <rPr>
        <sz val="11"/>
        <color rgb="FF000000"/>
        <rFont val="Neutra text"/>
      </rPr>
      <t>a.</t>
    </r>
    <r>
      <rPr>
        <sz val="7"/>
        <color rgb="FF000000"/>
        <rFont val="Times New Roman"/>
      </rPr>
      <t xml:space="preserve">       </t>
    </r>
    <r>
      <rPr>
        <sz val="11"/>
        <color rgb="FF000000"/>
        <rFont val="Neutra text"/>
      </rPr>
      <t xml:space="preserve">Identify and investigate emerging issues related to the availability of clinical care services. </t>
    </r>
  </si>
  <si>
    <r>
      <rPr>
        <sz val="11"/>
        <color rgb="FF000000"/>
        <rFont val="Neutra text"/>
      </rPr>
      <t>b.</t>
    </r>
    <r>
      <rPr>
        <sz val="7"/>
        <color rgb="FF000000"/>
        <rFont val="Times New Roman"/>
      </rPr>
      <t xml:space="preserve">       </t>
    </r>
    <r>
      <rPr>
        <sz val="11"/>
        <color rgb="FF000000"/>
        <rFont val="Neutra text"/>
      </rPr>
      <t xml:space="preserve">Assess the impact of external factors and conditions that affect clinical care cost. </t>
    </r>
  </si>
  <si>
    <r>
      <rPr>
        <sz val="11"/>
        <color rgb="FF000000"/>
        <rFont val="Neutra text"/>
      </rPr>
      <t>c.</t>
    </r>
    <r>
      <rPr>
        <sz val="7"/>
        <color rgb="FF000000"/>
        <rFont val="Times New Roman"/>
      </rPr>
      <t xml:space="preserve">       </t>
    </r>
    <r>
      <rPr>
        <sz val="11"/>
        <color rgb="FF000000"/>
        <rFont val="Neutra text"/>
      </rPr>
      <t xml:space="preserve">Assess the quality and effectiveness of clinical care services to the population to guide public health planning and decision making within the jurisdiction, and support decision making at the state level. </t>
    </r>
  </si>
  <si>
    <r>
      <rPr>
        <sz val="11"/>
        <color rgb="FF000000"/>
        <rFont val="Neutra text"/>
      </rPr>
      <t>d.</t>
    </r>
    <r>
      <rPr>
        <sz val="7"/>
        <color rgb="FF000000"/>
        <rFont val="Times New Roman"/>
      </rPr>
      <t xml:space="preserve">       </t>
    </r>
    <r>
      <rPr>
        <sz val="11"/>
        <color rgb="FF000000"/>
        <rFont val="Neutra text"/>
      </rPr>
      <t xml:space="preserve">Assess the impact of external factors and conditions that affect clinical care quality and effectiveness. </t>
    </r>
  </si>
  <si>
    <t>_ftn1</t>
  </si>
  <si>
    <r>
      <rPr>
        <sz val="11"/>
        <color rgb="FF000000"/>
        <rFont val="Neutra text"/>
      </rPr>
      <t>f.</t>
    </r>
    <r>
      <rPr>
        <sz val="7"/>
        <color rgb="FF000000"/>
        <rFont val="Times New Roman"/>
      </rPr>
      <t xml:space="preserve">        </t>
    </r>
    <r>
      <rPr>
        <sz val="11"/>
        <color rgb="FF000000"/>
        <rFont val="Neutra text"/>
      </rPr>
      <t xml:space="preserve">Monitor clinical care outcomes to establish whether clinical care providers are meeting standards. </t>
    </r>
  </si>
  <si>
    <r>
      <rPr>
        <sz val="11"/>
        <color rgb="FF000000"/>
        <rFont val="Neutra text"/>
      </rPr>
      <t>g.</t>
    </r>
    <r>
      <rPr>
        <sz val="7"/>
        <color rgb="FF000000"/>
        <rFont val="Times New Roman"/>
      </rPr>
      <t xml:space="preserve">       </t>
    </r>
    <r>
      <rPr>
        <sz val="11"/>
        <color rgb="FF000000"/>
        <rFont val="Neutra text"/>
      </rPr>
      <t>Monitor direct and indirect clinical care costs, including inequity in cost of care among populations and the impact of those costs on the public.</t>
    </r>
  </si>
  <si>
    <r>
      <rPr>
        <sz val="11"/>
        <color rgb="FF000000"/>
        <rFont val="Neutra text"/>
      </rPr>
      <t>h.</t>
    </r>
    <r>
      <rPr>
        <sz val="7"/>
        <color rgb="FF000000"/>
        <rFont val="Times New Roman"/>
      </rPr>
      <t xml:space="preserve">       </t>
    </r>
    <r>
      <rPr>
        <sz val="11"/>
        <color rgb="FF000000"/>
        <rFont val="Neutra text"/>
      </rPr>
      <t>Convene cross-sector partners to identify strategies or initiatives for clinical care providers to implement to improve the quality, effectiveness, and cost-efficiency of clinical care services for the population, as well as the social conditions that influence quality, effectiveness, and cost of care.</t>
    </r>
  </si>
  <si>
    <r>
      <rPr>
        <sz val="11"/>
        <color rgb="FF000000"/>
        <rFont val="Neutra text"/>
      </rPr>
      <t>i.</t>
    </r>
    <r>
      <rPr>
        <sz val="7"/>
        <color rgb="FF000000"/>
        <rFont val="Times New Roman"/>
      </rPr>
      <t xml:space="preserve">         </t>
    </r>
    <r>
      <rPr>
        <sz val="11"/>
        <color rgb="FF000000"/>
        <rFont val="Neutra text"/>
      </rPr>
      <t>Collaborate with partners, communities, and individuals to understand the quality and effectiveness of clinical care services from the perspective of lived experience.</t>
    </r>
  </si>
  <si>
    <r>
      <rPr>
        <sz val="11"/>
        <color rgb="FF000000"/>
        <rFont val="Neutra text"/>
      </rPr>
      <t>j.</t>
    </r>
    <r>
      <rPr>
        <sz val="7"/>
        <color rgb="FF000000"/>
        <rFont val="Times New Roman"/>
      </rPr>
      <t xml:space="preserve">         </t>
    </r>
    <r>
      <rPr>
        <sz val="11"/>
        <color rgb="FF000000"/>
        <rFont val="Neutra text"/>
      </rPr>
      <t>Effectively inform and influence policies, statutes, ordinances, rules, and regulations related to the quality, effectiveness, and cost-efficiency of clinical care services.</t>
    </r>
  </si>
  <si>
    <r>
      <rPr>
        <sz val="11"/>
        <color rgb="FF000000"/>
        <rFont val="Neutra text"/>
      </rPr>
      <t>k.</t>
    </r>
    <r>
      <rPr>
        <sz val="7"/>
        <color rgb="FF000000"/>
        <rFont val="Times New Roman"/>
      </rPr>
      <t xml:space="preserve">       </t>
    </r>
    <r>
      <rPr>
        <sz val="11"/>
        <color rgb="FF000000"/>
        <rFont val="Neutra text"/>
      </rPr>
      <t>Promote and provide technical assistance to clinical care providers on best practices for delivering high-quality and effective clinical care services.</t>
    </r>
  </si>
  <si>
    <r>
      <rPr>
        <sz val="11"/>
        <color rgb="FF000000"/>
        <rFont val="Neutra text"/>
      </rPr>
      <t>l.</t>
    </r>
    <r>
      <rPr>
        <sz val="7"/>
        <color rgb="FF000000"/>
        <rFont val="Times New Roman"/>
      </rPr>
      <t xml:space="preserve">         </t>
    </r>
    <r>
      <rPr>
        <sz val="11"/>
        <color rgb="FF000000"/>
        <rFont val="Neutra text"/>
      </rPr>
      <t>Advocate for fair reimbursement for clinical care services.</t>
    </r>
  </si>
  <si>
    <r>
      <rPr>
        <b/>
        <sz val="11"/>
        <color rgb="FF000000"/>
        <rFont val="Neutra text"/>
      </rPr>
      <t>5.</t>
    </r>
    <r>
      <rPr>
        <b/>
        <sz val="7"/>
        <color rgb="FF000000"/>
        <rFont val="Times New Roman"/>
      </rPr>
      <t xml:space="preserve">       </t>
    </r>
    <r>
      <rPr>
        <b/>
        <sz val="11"/>
        <color theme="1"/>
        <rFont val="Neutra Text"/>
      </rPr>
      <t>Ensure licensed health care facilities and providers comply with laws and rules.</t>
    </r>
  </si>
  <si>
    <r>
      <rPr>
        <sz val="11"/>
        <color rgb="FF000000"/>
        <rFont val="Neutra text"/>
      </rPr>
      <t>a.</t>
    </r>
    <r>
      <rPr>
        <sz val="7"/>
        <color rgb="FF000000"/>
        <rFont val="Times New Roman"/>
      </rPr>
      <t xml:space="preserve">       </t>
    </r>
    <r>
      <rPr>
        <sz val="11"/>
        <color rgb="FF000000"/>
        <rFont val="Neutra text"/>
      </rPr>
      <t xml:space="preserve">Monitor clinical care facilities and providers based on the laws and rules contained in Minnesota statutes and federal laws. </t>
    </r>
  </si>
  <si>
    <r>
      <rPr>
        <sz val="11"/>
        <color rgb="FF000000"/>
        <rFont val="Neutra text"/>
      </rPr>
      <t>b.</t>
    </r>
    <r>
      <rPr>
        <sz val="7"/>
        <color rgb="FF000000"/>
        <rFont val="Times New Roman"/>
      </rPr>
      <t xml:space="preserve">       </t>
    </r>
    <r>
      <rPr>
        <sz val="11"/>
        <color rgb="FF000000"/>
        <rFont val="Neutra text"/>
      </rPr>
      <t>Provide technical assistance to clinical care facilities and providers as needed.</t>
    </r>
  </si>
  <si>
    <r>
      <rPr>
        <sz val="11"/>
        <color rgb="FF000000"/>
        <rFont val="Neutra text"/>
      </rPr>
      <t>c.</t>
    </r>
    <r>
      <rPr>
        <sz val="7"/>
        <color rgb="FF000000"/>
        <rFont val="Times New Roman"/>
      </rPr>
      <t xml:space="preserve">       </t>
    </r>
    <r>
      <rPr>
        <sz val="11"/>
        <color rgb="FF000000"/>
        <rFont val="Neutra text"/>
      </rPr>
      <t>Collaborate with public health partners to understand the community context related to facilities being inspected/licensed and to provide assistance during emergencies or when an outbreak occurs.</t>
    </r>
  </si>
  <si>
    <r>
      <rPr>
        <sz val="11"/>
        <color rgb="FF000000"/>
        <rFont val="Neutra text"/>
      </rPr>
      <t>d.</t>
    </r>
    <r>
      <rPr>
        <sz val="7"/>
        <color rgb="FF000000"/>
        <rFont val="Times New Roman"/>
      </rPr>
      <t xml:space="preserve">       </t>
    </r>
    <r>
      <rPr>
        <sz val="11"/>
        <color rgb="FF000000"/>
        <rFont val="Neutra text"/>
      </rPr>
      <t xml:space="preserve">Convene public health partners, communities, and individuals, to improve a clinical care facility or providers quality of service and achieve compliance, especially before enforcement action is needed. </t>
    </r>
  </si>
  <si>
    <r>
      <rPr>
        <sz val="11"/>
        <color rgb="FF000000"/>
        <rFont val="Neutra text"/>
      </rPr>
      <t>e.</t>
    </r>
    <r>
      <rPr>
        <sz val="7"/>
        <color rgb="FF000000"/>
        <rFont val="Times New Roman"/>
      </rPr>
      <t xml:space="preserve">       </t>
    </r>
    <r>
      <rPr>
        <sz val="11"/>
        <color rgb="FF000000"/>
        <rFont val="Neutra text"/>
      </rPr>
      <t>Review clinical care providers’ qualifications and issue credentials including licenses.</t>
    </r>
  </si>
  <si>
    <r>
      <rPr>
        <sz val="11"/>
        <color rgb="FF000000"/>
        <rFont val="Neutra text"/>
      </rPr>
      <t>f.</t>
    </r>
    <r>
      <rPr>
        <sz val="7"/>
        <color rgb="FF000000"/>
        <rFont val="Times New Roman"/>
      </rPr>
      <t xml:space="preserve">        </t>
    </r>
    <r>
      <rPr>
        <sz val="11"/>
        <color rgb="FF000000"/>
        <rFont val="Neutra text"/>
      </rPr>
      <t>Conduct physical plant plan reviews and onsite construction inspections for clinical care facilities to support compliance with state, federal and fire code standards.  </t>
    </r>
  </si>
  <si>
    <r>
      <rPr>
        <sz val="11"/>
        <color rgb="FF000000"/>
        <rFont val="Neutra text"/>
      </rPr>
      <t>g.</t>
    </r>
    <r>
      <rPr>
        <sz val="7"/>
        <color rgb="FF000000"/>
        <rFont val="Times New Roman"/>
      </rPr>
      <t xml:space="preserve">       </t>
    </r>
    <r>
      <rPr>
        <sz val="11"/>
        <color rgb="FF000000"/>
        <rFont val="Neutra text"/>
      </rPr>
      <t xml:space="preserve">Conduct on-site health care surveys at clinical care facilities. </t>
    </r>
  </si>
  <si>
    <r>
      <rPr>
        <sz val="11"/>
        <color rgb="FF000000"/>
        <rFont val="Neutra text"/>
      </rPr>
      <t>h.</t>
    </r>
    <r>
      <rPr>
        <sz val="7"/>
        <color rgb="FF000000"/>
        <rFont val="Times New Roman"/>
      </rPr>
      <t xml:space="preserve">       </t>
    </r>
    <r>
      <rPr>
        <sz val="11"/>
        <color rgb="FF000000"/>
        <rFont val="Neutra text"/>
      </rPr>
      <t xml:space="preserve">Conduct billing audits for nursing homes. </t>
    </r>
  </si>
  <si>
    <r>
      <rPr>
        <sz val="11"/>
        <color rgb="FF000000"/>
        <rFont val="Neutra text"/>
      </rPr>
      <t>i.</t>
    </r>
    <r>
      <rPr>
        <sz val="7"/>
        <color rgb="FF000000"/>
        <rFont val="Times New Roman"/>
      </rPr>
      <t xml:space="preserve">         </t>
    </r>
    <r>
      <rPr>
        <sz val="11"/>
        <color rgb="FF000000"/>
        <rFont val="Neutra text"/>
      </rPr>
      <t>Investigate complaints against clinical care facilities and providers.</t>
    </r>
  </si>
  <si>
    <r>
      <rPr>
        <sz val="11"/>
        <color rgb="FF000000"/>
        <rFont val="Neutra text"/>
      </rPr>
      <t>j.</t>
    </r>
    <r>
      <rPr>
        <sz val="7"/>
        <color rgb="FF000000"/>
        <rFont val="Times New Roman"/>
      </rPr>
      <t xml:space="preserve">         </t>
    </r>
    <r>
      <rPr>
        <sz val="11"/>
        <color rgb="FF000000"/>
        <rFont val="Neutra text"/>
      </rPr>
      <t>As necessary, take enforcement actions including practice restrictions for clinical care facilities and providers.</t>
    </r>
  </si>
  <si>
    <r>
      <rPr>
        <b/>
        <sz val="11"/>
        <color rgb="FF000000"/>
        <rFont val="Neutra text"/>
      </rPr>
      <t>6.</t>
    </r>
    <r>
      <rPr>
        <b/>
        <sz val="7"/>
        <color rgb="FF000000"/>
        <rFont val="Times New Roman"/>
      </rPr>
      <t xml:space="preserve">       </t>
    </r>
    <r>
      <rPr>
        <b/>
        <sz val="11"/>
        <color theme="1"/>
        <rFont val="Neutra Text"/>
      </rPr>
      <t>Assure mandated newborn screening and follow-up.</t>
    </r>
  </si>
  <si>
    <r>
      <rPr>
        <sz val="11"/>
        <color rgb="FF000000"/>
        <rFont val="Neutra text"/>
      </rPr>
      <t>a.</t>
    </r>
    <r>
      <rPr>
        <sz val="7"/>
        <color rgb="FF000000"/>
        <rFont val="Times New Roman"/>
      </rPr>
      <t xml:space="preserve">       </t>
    </r>
    <r>
      <rPr>
        <sz val="11"/>
        <color rgb="FF000000"/>
        <rFont val="Neutra text"/>
      </rPr>
      <t xml:space="preserve">Effectively inform and influence state policy related to the newborn screenings to be included in the state newborn screening, based on what governmental public health considers appropriate and scientifically necessary. </t>
    </r>
  </si>
  <si>
    <r>
      <rPr>
        <sz val="11"/>
        <color rgb="FF000000"/>
        <rFont val="Neutra text"/>
      </rPr>
      <t>b.</t>
    </r>
    <r>
      <rPr>
        <sz val="7"/>
        <color rgb="FF000000"/>
        <rFont val="Times New Roman"/>
      </rPr>
      <t xml:space="preserve">       </t>
    </r>
    <r>
      <rPr>
        <sz val="11"/>
        <color rgb="FF000000"/>
        <rFont val="Neutra text"/>
      </rPr>
      <t xml:space="preserve">Establish and maintain systems for follow-up, reporting, and connection to clinical care and early intervention services for infants diagnosed with a newborn screening disorder. </t>
    </r>
  </si>
  <si>
    <r>
      <rPr>
        <sz val="11"/>
        <color rgb="FF000000"/>
        <rFont val="Neutra text"/>
      </rPr>
      <t>c.</t>
    </r>
    <r>
      <rPr>
        <sz val="7"/>
        <color rgb="FF000000"/>
        <rFont val="Times New Roman"/>
      </rPr>
      <t xml:space="preserve">       </t>
    </r>
    <r>
      <rPr>
        <sz val="11"/>
        <color rgb="FF000000"/>
        <rFont val="Neutra text"/>
      </rPr>
      <t xml:space="preserve">Assess the availability, capacity, and distribution (or gaps in availability, capacity, and distribution) of clinical care services for newborn screening disorders and to children with newborn screening disorders in the population and specifically within the jurisdiction, including any barriers to accessing the services. </t>
    </r>
  </si>
  <si>
    <r>
      <rPr>
        <sz val="11"/>
        <color rgb="FF000000"/>
        <rFont val="Neutra text"/>
      </rPr>
      <t>d.</t>
    </r>
    <r>
      <rPr>
        <sz val="7"/>
        <color rgb="FF000000"/>
        <rFont val="Times New Roman"/>
      </rPr>
      <t xml:space="preserve">       </t>
    </r>
    <r>
      <rPr>
        <sz val="11"/>
        <color rgb="FF000000"/>
        <rFont val="Neutra text"/>
      </rPr>
      <t xml:space="preserve">Ensure infants receive newborn screening as soon as possible after birth to identify cases of newborn screening disorders. </t>
    </r>
  </si>
  <si>
    <r>
      <rPr>
        <sz val="11"/>
        <color rgb="FF000000"/>
        <rFont val="Neutra text"/>
      </rPr>
      <t>e.</t>
    </r>
    <r>
      <rPr>
        <sz val="7"/>
        <color rgb="FF000000"/>
        <rFont val="Times New Roman"/>
      </rPr>
      <t xml:space="preserve">       </t>
    </r>
    <r>
      <rPr>
        <sz val="11"/>
        <color rgb="FF000000"/>
        <rFont val="Neutra text"/>
      </rPr>
      <t xml:space="preserve">Identify infants with abnormal screening results. </t>
    </r>
  </si>
  <si>
    <r>
      <rPr>
        <sz val="11"/>
        <color rgb="FF000000"/>
        <rFont val="Neutra text"/>
      </rPr>
      <t>f.</t>
    </r>
    <r>
      <rPr>
        <sz val="7"/>
        <color rgb="FF000000"/>
        <rFont val="Times New Roman"/>
      </rPr>
      <t xml:space="preserve">        </t>
    </r>
    <r>
      <rPr>
        <sz val="11"/>
        <color rgb="FF000000"/>
        <rFont val="Neutra text"/>
      </rPr>
      <t>Ensure infants with abnormal screening results have access to prompt diagnostic assessments.</t>
    </r>
  </si>
  <si>
    <r>
      <rPr>
        <sz val="11"/>
        <color rgb="FF000000"/>
        <rFont val="Neutra text"/>
      </rPr>
      <t>g.</t>
    </r>
    <r>
      <rPr>
        <sz val="7"/>
        <color rgb="FF000000"/>
        <rFont val="Times New Roman"/>
      </rPr>
      <t xml:space="preserve">       </t>
    </r>
    <r>
      <rPr>
        <sz val="11"/>
        <color rgb="FF000000"/>
        <rFont val="Neutra text"/>
      </rPr>
      <t xml:space="preserve">Ensure a seamless and complete referral from state health department to local health department for follow-up, including an update back from the local health department to the state health department of any follow-up referrals made. </t>
    </r>
  </si>
  <si>
    <r>
      <rPr>
        <sz val="11"/>
        <color rgb="FF000000"/>
        <rFont val="Neutra text"/>
      </rPr>
      <t>h.</t>
    </r>
    <r>
      <rPr>
        <sz val="7"/>
        <color rgb="FF000000"/>
        <rFont val="Times New Roman"/>
      </rPr>
      <t xml:space="preserve">       </t>
    </r>
    <r>
      <rPr>
        <sz val="11"/>
        <color rgb="FF000000"/>
        <rFont val="Neutra text"/>
      </rPr>
      <t xml:space="preserve">Ensure the families of infants diagnosed with a newborn screening disorder receive prompt follow-up that includes supplemental education and connection to other social and clinical services (e.g., home visit, audiologist appointment, etc.), as needed. </t>
    </r>
  </si>
  <si>
    <t xml:space="preserve">i.       Monitor the effectiveness of the newborn screening program. </t>
  </si>
  <si>
    <t xml:space="preserve">In sections III. through XV. of the Cost and Capacity Assessment, we ask respondents to self-assess implementation of the Foundational Capabilities and Foundational Areas of the Minnesota Foundational Public Health Responsibilities (FPHR) framework and operational definitions in their communities. For each FPHR headline responsibility (heading, bolded) and activity (detailed definition), you will be asked to self-assess the capacity and expertise with which headline responsibilities and activities are being delivered in your jurisdiction—not just your agency’s ability to deliver them.
This may be challenging for agencies self-assessing headline responsibilities and activities in their communities that they don’t directly deliver. However, given that the FPHRs represent the role of governmental public health, we should expect them to exist in your service area and that the health department is monitoring their implementation.
Please self-assess the expertise and capacity needed to implement this headline responsibility and its activities, based on the rubric below. </t>
  </si>
  <si>
    <t>Health Department Wide or Program/Division/Branch/Department-Level Self-assessment Scores</t>
  </si>
  <si>
    <t>Filter to Specific Foundational Capability or Area Using the Dropdown Menu</t>
  </si>
  <si>
    <t xml:space="preserve">Use the dropdowns to self-assess the expertise and capacityavailable for each FPHR headline responsibility and activity in your jurisdiction, according to the rubric above. </t>
  </si>
  <si>
    <t>Expertise</t>
  </si>
  <si>
    <t>Capacity</t>
  </si>
  <si>
    <t>Assessment and Planning</t>
  </si>
  <si>
    <t>A.     Assessment and Planning</t>
  </si>
  <si>
    <t>1.       Use data to identify health priorities and share results.</t>
  </si>
  <si>
    <t>a.       Convene public health partners, communities, and individuals, to develop a state or community health assessment that prioritizes public health issues, as well as their root causes and the conditions that influence those issues, for the population, and specifically in the jurisdiction.</t>
  </si>
  <si>
    <t>b.       Collaborate with partners, communities, and individuals, including those most impacted by health disparities and underlying inequities to understand public health issues from the perspective of lived experience.</t>
  </si>
  <si>
    <t xml:space="preserve">c.       Analyze the population, including its demographic, social, and economic characteristics to identify health disparities and underlying inequities affecting population groups most impacted by health inequities. </t>
  </si>
  <si>
    <t xml:space="preserve">d.       Identify and investigate emerging public health issues. </t>
  </si>
  <si>
    <t>e.       Establish metrics and monitor public health issues within the jurisdiction.</t>
  </si>
  <si>
    <t xml:space="preserve">f.        Monitor data on public health issues, as well as their root causes and conditions that influence those issues, to support continuous prioritization of public health prevention and protection activities. </t>
  </si>
  <si>
    <t>g.       Validate information, data, analysis, and findings related to public health issues, including root causes and the social conditions that influence those issues, with those impacted.</t>
  </si>
  <si>
    <t>2.       Develop, implement, monitor, track, and update health improvement plans.</t>
  </si>
  <si>
    <t>a.       Assess the need for public health prevention or protection activities in the community, including those specific needs of those disproportionately impacted by the public health issues identified in the state or community health assessment.</t>
  </si>
  <si>
    <t xml:space="preserve">b.       Convene public health partners, communities, and individuals, to develop a state or community health improvement plan that prioritizes public health issues and identifies public health prevention and protection activities needed to address these issues, as well as the root causes and conditions that influence those issues, as identified in the state or community health assessment, for the population, and specifically in the jurisdiction, and update at least every five years. </t>
  </si>
  <si>
    <t xml:space="preserve">c.       Collaborate with partners, communities, and individuals, including most impacted by health inequities, to understand the results of the state or community health assessment and the relative benefit of public health prevention and protection activities intended to address the public health issues, as well as root causes and the social conditions that influence those issues , identified therein from the perspective of lived experience.   </t>
  </si>
  <si>
    <t>d.       Convene public health partners to support alignment around strategies or initiatives for governmental public health to implement the state or community health improvement plan to address public health issues in the jurisdiction.</t>
  </si>
  <si>
    <t>e.       Convene cross sector partners to identify strategies or initiatives for non-governmental partners to implement in alignment with the state or community health improvement plan to address public health issues for the population.</t>
  </si>
  <si>
    <t>f.        Establish metrics and monitor the implementation of the state or community health improvement plan within the jurisdiction.</t>
  </si>
  <si>
    <t xml:space="preserve">g.       Establish system and metrics for tracking efforts toward agreed upon responsibilities for governmental public health, and partners, including other public health, other governmental, and cross-sector partners, in implementing the state or community health improvement plan. </t>
  </si>
  <si>
    <t>h.       Track actions taken by governmental public health, and partners, including other public health, other governmental, and cross-sector partners, in implementing the state or community health improvement plan.</t>
  </si>
  <si>
    <t xml:space="preserve">i.         Establish metrics and monitor the change in health outcomes and other indicators of health improvement within the jurisdiction. </t>
  </si>
  <si>
    <t xml:space="preserve">j.         Develop (including researching, analyzing, costing, and articulating the impact, as needed) and advocate for any evidence-based and legally defensible policy change needed to support the state or community health improvement plan. </t>
  </si>
  <si>
    <t>k.       Assess how external factors and conditions affect implementation of the state or community health improvement plan and identify barriers to implementation of the plan.</t>
  </si>
  <si>
    <t>Communications</t>
  </si>
  <si>
    <t>B.      Communications</t>
  </si>
  <si>
    <t>1.       Develop and maintain systems and messaging for public-facing communication and health education.</t>
  </si>
  <si>
    <t>a.       Develop, implement, and maintain a written routine communication plan that articulates the governmental public health agency’s mission, value, role, responsibilities, and brand; identifies appropriate mediums and channels for communications; and establishes messaging around the value of public health for specific public health functions.</t>
  </si>
  <si>
    <t>b.       Develop, implement, and maintain systems and infrastructure for public-facing communications that allows for ongoing bi-directional communication over appropriate mediums and channels on a 24/7 basis.</t>
  </si>
  <si>
    <t>c.       Develop, implement, and maintain systems for communications with public health and cross-sector partners that allows for ongoing bidirectional communication over appropriate mediums and channels on a 24/7 basis.</t>
  </si>
  <si>
    <t xml:space="preserve">d.       Convene public health partners to coordinate routine and emergency communications, informally or formally (e.g., using a joint information center), such that they are informed of the intent to issue communications that might impact their work. </t>
  </si>
  <si>
    <t xml:space="preserve">e.       Assess the need for and priority of communications mediums and channels for public-facing communications for the community, including the specific needs of those disproportionately impacted by public health issues. </t>
  </si>
  <si>
    <t>f.        Collaborate with partners, communities, and individuals to co-create communications strategies identifying appropriate mediums and channels that are culturally appropriate and responsive, available in languages that match the linguistic diversity of the population, support literacy and health literacy, and consider the lived experience of users.</t>
  </si>
  <si>
    <t xml:space="preserve">g.       Ensure information and messages of public health importance is conveyed to the public in a timely and transparent manner. </t>
  </si>
  <si>
    <t>h.       Establish metrics and monitor quality of public health communications within the jurisdiction and adjust communications and strategies accordingly.</t>
  </si>
  <si>
    <t>2.       Build and maintain ongoing relationships with the media.</t>
  </si>
  <si>
    <t>a.       Build and maintain relationships with broadcast and other media organizations to establish trust with governmental public health in its delivery of health information, especially in the coverage of public health issues.</t>
  </si>
  <si>
    <t>b.       Identify and critically evaluate media organizations, to identify those who can be reliable sources of information in public health messaging.</t>
  </si>
  <si>
    <t>c.       Develop, implement, and maintain written organizational policies and templates for public health messaging, to support consistent and unified public health messaging.</t>
  </si>
  <si>
    <t>d.       Ensure information and messages of public health importance is conveyed to the media in a timely and transparent manner.</t>
  </si>
  <si>
    <t>3.       Develop and implement strategies for risk communication.</t>
  </si>
  <si>
    <t xml:space="preserve">a.       Develop, implement, and maintain a written public health risk communication plan that articulates the governmental public health agency’s mission, value, role, and responsibilities in addressing specific public health risks; identifies appropriate mediums and channels for communications; and establishes messaging around public health risk prevention and health promotion activities. </t>
  </si>
  <si>
    <t xml:space="preserve">b.       Assess the need for and priority of communications mediums and channels for public-facing risk communication for the community, including the specific needs of those disproportionately impacted by public health risks. </t>
  </si>
  <si>
    <t>c.       Collaborate with partners, communities, and individuals to co-create strategies for risk communication that are culturally appropriate and responsive, available in languages that match the linguistic diversity of the population, support literacy and health literacy, and consider the lived experience of users.</t>
  </si>
  <si>
    <t>d.       In the event of a public health crisis or event, lead and coordinate communication between public health, health organizations, national organizations and federal agencies, and state agencies, as appropriate, using risk communication principles to assure consistency in messaging around critical public information across all sectors.</t>
  </si>
  <si>
    <t>Community Partnerships</t>
  </si>
  <si>
    <t>C.      Community Partnerships</t>
  </si>
  <si>
    <t>1.       Develop and maintain ongoing relationships with partners and convene and connect them to improve public health outcomes.</t>
  </si>
  <si>
    <t>a.       Dedicate resources to community partnership development and engagement (i.e., workforce, training, technical assistance, facilitation, listening, meeting spaces, etc.).</t>
  </si>
  <si>
    <t>b.       Create and maintain organizational policies and practices that advance relationship development and authentic engagement.</t>
  </si>
  <si>
    <t>c.       Develop broad understanding of how communities within the jurisdiction are organized and how community relationships may affect the public’s health.</t>
  </si>
  <si>
    <t>d.       Maintain the ability to identify strategic public health partnerships with other government sectors, across jurisdictional boundaries, and with different governments, including Tribal authorities, to pursue collaborative opportunities to effectively and efficiently deliver services and/or improve public health outcomes.</t>
  </si>
  <si>
    <t>e.       Participate in partnerships, as an invitee, to represent public health interests and offer insight to challenges, resources, and support for solutions.</t>
  </si>
  <si>
    <t>f.        Provide resources and support (e.g., data, convening, and planning) to partnerships and collaborative efforts and work with partners toward community-led solutions.</t>
  </si>
  <si>
    <t>g.       Establish a culture of introspection among members to review the roles and responsibilities of each partner, revise agreements, and revisit arrangements for programs and services to improve the health of a community.</t>
  </si>
  <si>
    <t>h.       Facilitate gatherings that encourage community conversations, leverage evidence-based practices, assure efforts toward agreed upon responsibilities for partners, foster leadership opportunities, and promote information sharing.</t>
  </si>
  <si>
    <t>2.       Engage the community, including those most impacted by health inequities, around public health priorities.</t>
  </si>
  <si>
    <t>a.       Inform partners about Minnesota’s Foundational Public Health Responsibilities, priorities and strategies, and anticipated roles and responsibilities for the community.</t>
  </si>
  <si>
    <t>b.       Coordinate policy agendas with partner organizations to advance strategic public health goals, particularly those partners that are most affected by health inequities.</t>
  </si>
  <si>
    <t>c.       Ensure community members, including those most affected by health inequities and those with lived experience, are engaged to improve health through participatory engagements, delivery of feedback on public health topics, and decision-making.</t>
  </si>
  <si>
    <t>d.       Support community member involvement in achieving health outcomes that are most important to them, engage those most impacted by health disparities and underlying inequities, and strengthen the conditions that create health.</t>
  </si>
  <si>
    <t>e.       Ensure ongoing communications with community members and partners, including sharing what information was collected by public health and how this information was used to achieve health outcomes.</t>
  </si>
  <si>
    <t>Data and Epidemiology</t>
  </si>
  <si>
    <t>D.     Data and Epidemiology</t>
  </si>
  <si>
    <t>1.       Identify, collect, analyze and interpret data from all sources, including through maintenance of statewide surveillance systems.</t>
  </si>
  <si>
    <t>a.       Develop, implement, and maintain a data infrastructure that includes sound practices and theory in data collection efforts; clear identification of data needs; uses quantitative, qualitative, and mixed methods; leverages a variety of data sources from multiple sectors, population subgroups, and geographic areas; provides standards for data disaggregation and use of granular data; and facilitates adequate surveillance activities.</t>
  </si>
  <si>
    <t xml:space="preserve">b.       Develop, implement, and maintain written policies on data ownership, data confidentiality, and privacy. </t>
  </si>
  <si>
    <t>c.       Collaborate with other governmental and cross-sector partners to develop, implement, and maintain written policies on data sharing.</t>
  </si>
  <si>
    <t>d.       Ensure adequate expertise is available for data analysis and interpretation, informatics, data communications, and appropriate use and disclosure of protected health information with health equity considerations.</t>
  </si>
  <si>
    <t>e.       Provide or access epidemiological services, including, field investigation, analytic studies, evaluation, and linkages (i.e., collaboration).</t>
  </si>
  <si>
    <t>f.        Use epidemiological practices to explain the distribution of disease, death, health outcomes, health disparities and systemic inequities, including links to biological, environmental, economic and social determinants.</t>
  </si>
  <si>
    <t xml:space="preserve">g.       Collaborate with partners, communities, and individuals, including those most impacted by health inequities, through all phases of data collection to understand data and analysis from the perspective of lived experience. </t>
  </si>
  <si>
    <t xml:space="preserve">h.       Collect data to guide public health planning and decision making within the jurisdiction, and support decision making at the state level. </t>
  </si>
  <si>
    <t>i.         Analyze data in collaboration with partners, communities, and individuals with lived experience, especially those who were a part of the data collection process.</t>
  </si>
  <si>
    <t>2.       Effectively communicate data and its analysis, including through responding to data requests.</t>
  </si>
  <si>
    <t>a.       Develop and maintain internal systems for receiving, responding to, and archiving data requests from the public, policy makers, media, and others.</t>
  </si>
  <si>
    <t>b.       Assure the availability of data collected from the public with considerations for proper disclosure and share data with stakeholders, policy-makers, and communities, especially where those communities are most affected by the results.</t>
  </si>
  <si>
    <t>c.       Ensure data and outputs are communicated effectively, using clear and accessible language in public-facing data communications and tailoring communications for different audiences, with special attention to disparities in health literacy among populations.</t>
  </si>
  <si>
    <t>d.       Utilize prevailing technologies and systems to display and communicate data such that audiences can understand and use, making data visualizations interactive where possible, and mapping or subsetting data for specific populations.</t>
  </si>
  <si>
    <t>3.       Maintain infrastructure and capabilities for delivering public health laboratory services.</t>
  </si>
  <si>
    <t>a.       Provide or access laboratory services for reference and diagnostic testing and ensure timely and appropriate information sharing with appropriate partners.</t>
  </si>
  <si>
    <t>b.       Ensure coordination and communication with public and private laboratories, including within the Laboratory Response Network (LRN), for routine operations and during incidents.</t>
  </si>
  <si>
    <t>c.       (State only) Function as a Laboratory Response Network (LRN) Reference laboratory for biological agents and as an LRN chemical laboratory at a level designated by CDC.</t>
  </si>
  <si>
    <t>Health Equity</t>
  </si>
  <si>
    <t>E.      Health Equity</t>
  </si>
  <si>
    <t>1.       Develop and demonstrate organizational commitment to health equity.</t>
  </si>
  <si>
    <t>a.       Develop and maintain written training materials on health equity with an emphasis on the oppression of communities who have been historically marginalized by government including public health; the extent and consequences of oppression; intersectionality, power, and privilege; the existence of white privilege and systemic racism; development of cultural competency and health literacy; and the unique characteristics (i.e., culture, values, major concerns, strengths) of the communities in which staff and key partners work.</t>
  </si>
  <si>
    <t>b.       Provide training to staff on health equity with an emphasis on the emphasis on the oppression of communities who have been historically marginalized by government including public health; the extent and consequences of oppression; intersectionality, power, and privilege; the existence of white privilege and systemic racism; development of cultural competency and health literacy; and the unique characteristics (i.e., culture, values, major concerns, strengths) of the communities in which staff and key partners work.</t>
  </si>
  <si>
    <t>c.       Build organizational and individual staff competency in recognizing unconscious bias; building cultural competency and health literacy; building critical thinking skills; honoring diverse experiences; avoiding stereotypes; understanding intersectionality; and identifying social determinants of health that contribute to inequities.</t>
  </si>
  <si>
    <t>d.       Build and maintain relationships with partners, communities, and individuals to establish trust with governmental public health to ensure that all collaborative processes incorporate lived experience.</t>
  </si>
  <si>
    <t>e.       Cultivate an organizational culture of health equity.</t>
  </si>
  <si>
    <t>f.        Convene cross-sector partners to identify strategies or initiatives for non-governmental partners to implement to address health equity for the population.</t>
  </si>
  <si>
    <t>g.       Convene public health partners to identify strategies or initiatives for governmental public health to implement to address health equity in the jurisdiction.</t>
  </si>
  <si>
    <t>h.       Perform a health equity review of all organizational written policies and systems and written plans to ensure that they advance health equity and revising or rewriting/developing them where they do not.</t>
  </si>
  <si>
    <t xml:space="preserve">i.         Develop, implement, and maintain a system for collecting feedback from the community on the organization’s health equity work. </t>
  </si>
  <si>
    <t>j.         Assess the composition of governance bodies and councils, committees, and task forces, and prioritize the representation of populations disproportionately impacted by health inequities.</t>
  </si>
  <si>
    <t>k.       Assess the distribution of grants, procurements, and contracts and prioritize the representation of populations most impacted by health inequities, including underrepresented vendors.</t>
  </si>
  <si>
    <t>2.       Inform and influence public and organizational policies to advance health equity.</t>
  </si>
  <si>
    <t xml:space="preserve">a.       Collaborate with partners, communities, and individuals who are disproportionately affected by health inequities, to understand the impacts of public health risk/prevention or protection activities to their communities from the perspective of lived experience. </t>
  </si>
  <si>
    <t>b.       Organize support for public health statutes, regulations, rules, ordinances, and other policies to improve health equity and place them before an entity with the legal authority to enact them.</t>
  </si>
  <si>
    <t>c.       Develop (including researching, analyzing, costing, and articulating the impact, as needed) health equity public health policy that is evidence-based and legally defensible.</t>
  </si>
  <si>
    <t xml:space="preserve">d.       Collaborate with partners, communities, and individuals who are disproportionately affected by health inequities, to develop shared language and definitions and understanding around the external factors and conditions that create and maintain health inequities. </t>
  </si>
  <si>
    <t>e.       Collaborate with partners, communities, and individuals disproportionately impacted by health inequity to co-create metrics and monitor health equity within the jurisdiction.</t>
  </si>
  <si>
    <t>Leadership and Governance</t>
  </si>
  <si>
    <t>F.      Leadership and Governance</t>
  </si>
  <si>
    <t>1.       Establish the strategic direction for public health and lead internal and external stakeholders to action.</t>
  </si>
  <si>
    <t xml:space="preserve">a.       Collaborate with partners, communities, and individuals including those disproportionately affected by public health issues, to understand the role of governmental public health in addressing those public health issues from the perspective of lived experience. </t>
  </si>
  <si>
    <t>b.       Convene public health partners to identify strategies or initiatives for governmental public health to implement to address public health issues in the jurisdiction.</t>
  </si>
  <si>
    <t>c.       Convene cross sector partners to understand the role of non-governmental partners in addressing public health issues for the population.</t>
  </si>
  <si>
    <t xml:space="preserve">d.       Develop, implement, and maintain an agency strategic plan. </t>
  </si>
  <si>
    <t xml:space="preserve">e.       Engage with and support the appropriate governing entity about the public health agency's role and legal authority around public health priorities and policies. </t>
  </si>
  <si>
    <t>f.        Advocate and communicate about the value and role of public health in the community</t>
  </si>
  <si>
    <t>g.       Establish metrics and monitor the implementation of the agency strategic plan.</t>
  </si>
  <si>
    <t>h.       Track actions taken by the agency in implementing the agency strategic plan.</t>
  </si>
  <si>
    <t>i.         Monitor and report on progress on strategic plan and make needed adjustments</t>
  </si>
  <si>
    <t xml:space="preserve">j.         Assess how external factors and conditions affect implementation of the agency strategic plan and identify barriers to implementation of the plan. </t>
  </si>
  <si>
    <t>2.       Maintain a governance structure for public health.</t>
  </si>
  <si>
    <t>a.       Promote and provide assistance to governing entities in examining, understanding, and modifying public health authorities as necessary.</t>
  </si>
  <si>
    <t xml:space="preserve">b.       Develop, implement, and maintain a governance system and infrastructure for governmental public health, in compliance with statutes, regulations, rules, ordinances, and other policies. </t>
  </si>
  <si>
    <t xml:space="preserve">c.       Educate and support appropriate governing entities, about governing bodies’ and public health agencies’ roles and legal authority in delivering public health services. around public health priorities and policies. </t>
  </si>
  <si>
    <t xml:space="preserve">d.       Develop, implement, and maintain organizational policies related to governmental public health agency governance. </t>
  </si>
  <si>
    <t xml:space="preserve">e.       Maintain current operational definitions and statements of public health roles, responsibilities, and authorities. </t>
  </si>
  <si>
    <t>Organizational Management</t>
  </si>
  <si>
    <t>G.     Organizational Management</t>
  </si>
  <si>
    <t>1.       Accountability, Performance Management, and Quality Improvement.</t>
  </si>
  <si>
    <t>a.       Establish a system for tracking efforts toward agreed upon responsibilities for governmental public health and partners, including other public health, other governmental, and cross-sector partners.</t>
  </si>
  <si>
    <t>b.       Monitor actions taken by governmental public health, and partners, including other public health, other governmental, and cross-sector partners, in implementing the public health activities.</t>
  </si>
  <si>
    <t xml:space="preserve">c.       Develop, implement, and maintain systems and infrastructure for organizational performance management, that reports the performance of the governmental public health agency on an ongoing basis, measures and monitors progress on organizational and programmatic objectives, identifies areas for performance improvement, and identifies actions to support improvement. </t>
  </si>
  <si>
    <t>d.       Establish metrics and monitor quality of the governmental public health organization and governmental public health activities within the jurisdiction.</t>
  </si>
  <si>
    <t xml:space="preserve">e.       Develop, implement, and maintain a written plan for organizational quality improvement that includes validated processes for continuous quality improvement (CQI), like Plan-Do-Study-Act (PDSA). </t>
  </si>
  <si>
    <t>f.        Cultivate an organizational culture of quality improvement.</t>
  </si>
  <si>
    <t xml:space="preserve">g.       Develop, implement, and maintain a system for collecting feedback from the community on the organization’s performance. </t>
  </si>
  <si>
    <t>h.       Build organizational and staff competency in evaluation to support special studies for programs, specific initiatives, and other health department activities using methods appropriate for the evaluation or study.</t>
  </si>
  <si>
    <t>2.       Electronic Information, Information Systems, and Technology.</t>
  </si>
  <si>
    <t xml:space="preserve">a.       Develop, implement, and maintain systems and infrastructure for information technology within the organization, including cutting edge information systems, connections, and real-time data. </t>
  </si>
  <si>
    <t xml:space="preserve">b.       Assure continuity of technical operations and connectivity to networks, in the event of an emergency. </t>
  </si>
  <si>
    <t>c.       Develop, maintain, and share internal electronic information systems and access external information systems for all governmental public health purposes, through public health informatics capacity.</t>
  </si>
  <si>
    <t>d.       Implement prioritized strategies or initiatives identified to support optimization of technology, information systems, and data through strategies to reduce administrative burden and costs and enhance interoperability of elements and exchange of data across systems.</t>
  </si>
  <si>
    <t>e.       Develop, implement, and maintain written organizational policies to ensure confidentiality and informed consent of clients and assure security of electronic information and privacy of individuals for which protected information has been collected according to organizational policies and state and federal regulations.</t>
  </si>
  <si>
    <t>f.        Build organizational and individual staff competency around information systems that capture, manage, analyze, and use information to promote effective use of those systems and to improve population-level health outcomes.</t>
  </si>
  <si>
    <t>g.       Develop, implement, and maintain written organizational policies for collection, use and sharing of electronic information.</t>
  </si>
  <si>
    <t>3.       Human Resources.</t>
  </si>
  <si>
    <t>a.       Develop, implement, and maintain systems and infrastructure for human resource management that includes clear organizational policies, work agreements, defined job descriptions and responsibilities, mechanisms to verify staff qualifications, systematic processes for employee performance management, mechanisms to assure equitable fair market pay, and prioritizes workplace safety and safety of persons delivering services.</t>
  </si>
  <si>
    <t>b.       Develop, implement, and maintain systems and infrastructure for recruitment and hiring that includes seeking diverse applicants that reflect the community served, collaboration with educational programs and partners that may produce potential applicants, clear job descriptions, and other elements for successful recruitment campaigns.</t>
  </si>
  <si>
    <t>c.       Develop, implement, and maintain systems and infrastructure for employee retention, which prioritizes maintaining a diverse workforce, that includes supportive and flexible work environments, opportunities for personal and professional growth, and processes for relationship development and mentoring.</t>
  </si>
  <si>
    <t>d.       Cultivate an organizational culture of employee wellness.</t>
  </si>
  <si>
    <t>e.       Develop, implement, and maintain infrastructure and a written plan for workforce development with strategies to build a competent workforce that includes defined occupational competencies, opportunities for education in basic and advanced public health sciences, leadership development opportunities, and training for routine and technical work tasks.</t>
  </si>
  <si>
    <t>f.        Develop and maintain written training materials on pertinent topics, including new staff orientation, mandated worker trainings, and trainings on other general and specific public health topics.</t>
  </si>
  <si>
    <t>g.       Provide training to staff on pertinent topics, including new staff orientation, mandated worker trainings, and trainings on other general and specific public health topics.</t>
  </si>
  <si>
    <t>h.       Develop, implement, and maintain a written succession plan(s) for the organization with considerations for key staff, talent pipelines, and defined organizational career paths.</t>
  </si>
  <si>
    <t>4.       Financial Management.</t>
  </si>
  <si>
    <t>a.       Develop, implement, and maintain systems and infrastructure for financial management that complies with federal, state, and local laws, standards, and policies and performs necessary administrative functions such as billing or invoicing, reporting, charting of accounts, auditing, and facilitating transactions.</t>
  </si>
  <si>
    <t>b.       Develop, implement, and maintain systems and infrastructure for oversight and internal auditing of financial operations that complies with policies of the organization and its governing body and requirements included with awarded grants, contracts, and other agreements.</t>
  </si>
  <si>
    <t>c.       Advocate for, procure, maintain, and manage necessary financial resources for organizational operations, including grants, donations, appropriations, and other financial resources.</t>
  </si>
  <si>
    <t>d.       Develop, implement, and maintain systems for contracts and procurement.</t>
  </si>
  <si>
    <t>e.       Procure, maintain, and manage necessary goods, services, and intangible assets and associated contracting for organizational operations, including supplies, software, contracted services, and other materials.</t>
  </si>
  <si>
    <t>5.       Operations and Facilities.</t>
  </si>
  <si>
    <t>a.       Maintain and, as necessary, replace long-term or capital assets for organizational operations, including facilities, equipment, technology, vehicles, and other assets, such that all assets remain clean, safe, and accessible, as appropriate.</t>
  </si>
  <si>
    <t xml:space="preserve">b.       Manage and operate facilities as safe and physically secure public-facing workplaces. </t>
  </si>
  <si>
    <t>6.       Legal Services and Analysis.</t>
  </si>
  <si>
    <t>a.       Build organizational and individual staff competency in understanding and interpreting statutes, regulations, rules, ordinances, and other policies that are relevant to the organization and the public’s health.</t>
  </si>
  <si>
    <t>b.       Develop, implement, and maintain systems and infrastructure for legal services and analysis to advise on legal processes, guide design of legal solutions, support enforcement and defense of legal solutions, support engagement of communities and political will, and provide policy surveillance and evaluation.</t>
  </si>
  <si>
    <t>c.       Develop, implement, and maintain written organizational policies supported by statutes, regulations, rules, ordinances, and other policies for issuing and enforcing state and local emergency health orders.</t>
  </si>
  <si>
    <t>Policy Development</t>
  </si>
  <si>
    <t>H.     Policy Development</t>
  </si>
  <si>
    <t>1.       Work with and convene partners and policy makers to develop, amend, and or enact new and update existing laws and policies that impact public health, including in response to changes in federal, state, and local rules, laws and regulations.</t>
  </si>
  <si>
    <t>a.       Analyze public health laws, policies, and ordinances in collaboration with partners, communities, and individuals with lived experience.</t>
  </si>
  <si>
    <t>b.       Assess the need for new public health laws, policies, and ordinances in the community, including the specific needs of those disproportionately impacted by the laws, policies, and ordinances.</t>
  </si>
  <si>
    <t>c.       Organize support for public health policies and rules statutes, regulations, rules, ordinances, and other policies related to the population’s health and place them before an entity with the legal authority to enact them.</t>
  </si>
  <si>
    <t>d.       Collaborate with partners, communities, and individuals, including those disproportionately affected by outdated laws, policies, and ordinances, to understand and update these outdated laws, policies, and individuals with consideration of the perspective of lived experiences.</t>
  </si>
  <si>
    <t>e.       Engage with appropriate governing entities about the purpose, intent, and outcomes of public health laws, policies, and ordinances and (when necessary) advocate to update them.</t>
  </si>
  <si>
    <t>f.        Collaborate with key partners and policy makers, including those disproportionately affected by health inequities, to enact new evidence-based, legally defensible policies, including through Health in All Policies work.</t>
  </si>
  <si>
    <t>g.       Develop and maintain written organizational policies to support staff in rapidly responding to emerging issues including through implementation or amendment of state and local laws and regulations necessary to continue to comply with federal/state rules and regulations.</t>
  </si>
  <si>
    <t>h.       Monitor the impact of changing state and federal laws on public health to the population and within the jurisdiction.</t>
  </si>
  <si>
    <t>2.       Inform and influence policies being considered by others that affect public health (Health in All Policies).</t>
  </si>
  <si>
    <t>a.       Convene cross-sector partners to identify strategies or initiatives for non-governmental partners to implement to address Health in All Policies for the population.</t>
  </si>
  <si>
    <t>b.       Effectively inform and influence policies being considered by other governmental and non-governmental organizations within the jurisdiction that might impact Health in All Policies but are beyond the immediate scope or authority of the governmental public health department.</t>
  </si>
  <si>
    <t>3.       Plan, assure understanding of, and implement public health policies, statutes, regulations, and ordinances, orders.</t>
  </si>
  <si>
    <t>a.       Educate the community and key partners on the meaning, purpose, and benefits of public health laws.</t>
  </si>
  <si>
    <t>b.       Assure the consistent application of public health laws, policies, and ordinances.</t>
  </si>
  <si>
    <t xml:space="preserve">c.       Develop and maintain written training materials on public health laws, policies, and ordinances and provide training to relevant staff. </t>
  </si>
  <si>
    <t>d.       Conduct public health enforcement activities, including in response to public health complaints.</t>
  </si>
  <si>
    <t>e.       Monitor and report public health violations and enforcement responses and notify the public, as necessary.</t>
  </si>
  <si>
    <t>f.        Provide education and technical assistance to regulated entities  to support their compliance with statutes, regulations, rules, ordinances, and other policies.</t>
  </si>
  <si>
    <t>Preparedness and Response</t>
  </si>
  <si>
    <t>I.        Preparedness and Response</t>
  </si>
  <si>
    <t>1.       Establish governmental public health’s role in preparedness and response to incidents.</t>
  </si>
  <si>
    <t>a.       Develop, implement, and maintain a situation and information sharing infrastructure that may receive notice of emergencies on a 24/7 basis, may serve as an emergency notification system for emergency partners, and interface with other critical information sharing systems such as the Laboratory Response Network (LRN).</t>
  </si>
  <si>
    <t xml:space="preserve">b.       Ensure staff are adequately trained on emergency preparedness and response competencies, including interoperability within the National Incident Management System (NIMS) and Incident Command System (ICS) frameworks, and typical roles and responsibilities in preparedness and response. </t>
  </si>
  <si>
    <t>c.       Build and maintain relationships with the public and partners to establish trust with governmental public health to enable necessary action before, during, or after public health emergencies.</t>
  </si>
  <si>
    <t xml:space="preserve">d.       Effectively inform community-based organizations, partners, governmental organizations, the media, and the public with unified, accurate, and geographically relevant information before, during, and after a public health emergency, including on how to contact and receive information during an emergency. </t>
  </si>
  <si>
    <t>e.       Assure leadership of governmental emergency health and medical operations, including serving as primary and/or coordinating agency for public health responses, in collaboration with governmental organizations during incidents with public health impacts.</t>
  </si>
  <si>
    <t>f.        Assess the scope and responsibility for public health response during an incident and identify the necessary roles and responsibilities of partners during response.</t>
  </si>
  <si>
    <t>g.       Convene cross-sector partners to identify strategies or initiatives for community-based organizations and governmental partners to implement to address emergency response and recovery in the jurisdiction.</t>
  </si>
  <si>
    <t>2.       Conduct or participate in risk assessments.</t>
  </si>
  <si>
    <t xml:space="preserve">a.       Collaborate with partners, communities, and individuals in jurisdictional risk assessments to identify and monitor public health incidents to the population, identify populations at risk of being disproportionately impacted by incidents, and prioritize threats to the jurisdiction. </t>
  </si>
  <si>
    <t>b.       Collaborate with other jurisdictions on their jurisdictional risk assessments to ensure representation of each jurisdiction’s needs.</t>
  </si>
  <si>
    <t>3.       Develop, exercise and maintain preparedness and response plans.</t>
  </si>
  <si>
    <t>a.       Develop, implement, and maintain written policies and procedures (e.g., ESF-8) to activate and alert public health personnel and response partners during an emergency.</t>
  </si>
  <si>
    <t>b.       Develop, maintain, and update emergency preparedness and response plans based on identified risk preparedness and response competencies in collaboration with the appropriate stakeholders, including those at risk of being disproportionately affected by incidents.</t>
  </si>
  <si>
    <t xml:space="preserve">c.       Establish the response and recovery role of public health in other partners' plans for all types of disasters and emergencies. </t>
  </si>
  <si>
    <t>d.       Effectively inform staff and appropriate stakeholders on the capabilities and role of public health in the emergency preparedness and response plan.</t>
  </si>
  <si>
    <t>e.       Provide staff training on the preparedness and response plan with appropriate frequency, including drill, table-top and functional, and full-scale exercises.</t>
  </si>
  <si>
    <t>f.        Collaborate with community-based organizations and partners to provide training exercises on their ability to address the needs of populations at risk of being disproportionately impacted by incidents.</t>
  </si>
  <si>
    <t>4.       Assure public health continuity of operations.</t>
  </si>
  <si>
    <t>a.       Identify priority or essential public health functions and the people, resources, and facilities needed to provide these services during an emergency.</t>
  </si>
  <si>
    <t>b.       Engage with staff who have roles or responsibilities in priority or essential public health functions and provide those staff training on necessary sections of the continuity of operations plan.</t>
  </si>
  <si>
    <t>5.       Respond to incidents.</t>
  </si>
  <si>
    <t>a.       Activate and alert public health response personnel and communication systems.</t>
  </si>
  <si>
    <t>b.       Operate within the established incident command system according to the role of public health as outlined in the emergency preparedness and response plan during a public health incident and incidents not led by public health.</t>
  </si>
  <si>
    <t xml:space="preserve">c.       Convene public health partners to identify strategies or initiatives for governmental public health response to incidents. </t>
  </si>
  <si>
    <t xml:space="preserve">d.       Assess the need for incident response efforts in the community, including the specific needs of those disproportionately impacted by the incidents. </t>
  </si>
  <si>
    <t>e.       Assess the legal and statutory process for issuing and enforcing state and local emergency health orders.</t>
  </si>
  <si>
    <t>f.        Issue and enforce emergency health orders, as necessary and appropriate.</t>
  </si>
  <si>
    <t>6.       Recover from incidents.</t>
  </si>
  <si>
    <t>a.       Activate and alert public health recovery personnel and emergency communication systems.</t>
  </si>
  <si>
    <t xml:space="preserve">b.       Convene public health partners to identify strategies or initiatives for governmental public health to implement to address incident recovery for the population. </t>
  </si>
  <si>
    <t>c.       Assess the need for incident recovery efforts in the community, including the specific needs of those disproportionately impacted by the incidents.</t>
  </si>
  <si>
    <t>d.       Implement prioritized strategies or initiatives to support recovery from incidents for the population, and specifically in the jurisdiction.</t>
  </si>
  <si>
    <t>e.       Evaluate the response of the governmental public health system and the health department to incidents, including through after action reports (AARs).</t>
  </si>
  <si>
    <t>Infectious Disease Prevention and Control</t>
  </si>
  <si>
    <t>J.       Infectious Disease Prevention and Control</t>
  </si>
  <si>
    <t>1.       Provide timely, relevant, scientifically accurate and locally relevant information on infectious diseases and their control.</t>
  </si>
  <si>
    <t>a.       Develop, maintain, and share internal electronic information systems and access external information systems for the reporting and surveillance of infectious diseases and their control, through public health informatics capacity.</t>
  </si>
  <si>
    <t>b.       Provide surveillance of the population with respect to infectious diseases.</t>
  </si>
  <si>
    <t>c.       Establish metrics and monitor quality of infectious disease prevention and control within the jurisdiction.</t>
  </si>
  <si>
    <t>d.       Collect data related to infectious diseases and their control, according to Minnesota Administrative Rules, to guide public health planning and decision making within the jurisdiction, and support decision making at the state level.</t>
  </si>
  <si>
    <t>e.       Analyze data related to infectious diseases and their control in collaboration with partners, communities, and individuals with lived experience.</t>
  </si>
  <si>
    <t>f.        Validate information, data, analysis, and findings related to infectious diseases and their control with those impacted by the results.</t>
  </si>
  <si>
    <t>g.       Collaborate with partners, communities, and individuals, including those disproportionately affected by infectious diseases, to understand the prevention and control of infectious disease from the perspective of lived experience.</t>
  </si>
  <si>
    <t>h.       Educate partners, communities, and individuals on infectious diseases and their control in a timely and transparent manner and using scientifically accurate disease information, high-quality messaging, risk communication methods, and validated communication approaches.</t>
  </si>
  <si>
    <t>2.       Develop an infectious disease prevention plan, as well as plans for the prevention and control of specific infectious diseases.</t>
  </si>
  <si>
    <t>a.       Assess the need for infectious disease prevention and control interventions in the community, including the specific needs of those disproportionately impacted by specific infectious diseases.</t>
  </si>
  <si>
    <t>b.       Assess the factors and conditions that affect prevention and control of infectious diseases.</t>
  </si>
  <si>
    <t>c.       Convene public health partners to identify strategies or initiatives for governmental public health to address infectious diseases in the jurisdiction, using subject matter expertise regarding epidemiologic and clinical characteristics of infectious diseases and national or state guidelines and recommendations.</t>
  </si>
  <si>
    <t>d.       Convene cross-sector partners to identify strategies or initiatives for non-governmental partners to implement to address infectious disease risks for the population.</t>
  </si>
  <si>
    <t>e.       Convene public health partners to identify strategies or initiatives for governmental public health to implement to address infectious disease risks in the jurisdiction.</t>
  </si>
  <si>
    <t>f.        Collaborate with partners, communities, and individuals to co-create strategies for prevention and control of infectious diseases, that are culturally appropriate and responsive, available in languages that match the linguistic diversity of the population, support literacy and health literacy, and consider the lived experience of users.</t>
  </si>
  <si>
    <t>g.       Develop, implement, and maintain written plans for prevention and control of infectious diseases.</t>
  </si>
  <si>
    <t>3.       Implement population-based disease prevention and control programs and strategies.</t>
  </si>
  <si>
    <t>a.       Develop, implement, and maintain systems and infrastructure for infectious disease prevention and control.</t>
  </si>
  <si>
    <t>b.       Develop and maintain written training materials on infectious disease prevention and control.</t>
  </si>
  <si>
    <t>c.       Provide training to relevant staff on infectious disease prevention and control to build organizational and individual staff competency.</t>
  </si>
  <si>
    <t>d.       Establish a system for tracking efforts toward agreed upon responsibilities for governmental public health, and partners, including other public health, other governmental, and cross-sector partners, in implementing infectious disease prevention and control programs and strategies.</t>
  </si>
  <si>
    <t>e.       Implement prioritized strategies or initiatives identified to address infectious disease risks, as well as the social conditions that influence infectious disease risks, for the population, and specifically in the jurisdiction.</t>
  </si>
  <si>
    <t>f.        Track actions taken by governmental public health, and partners, including other public health, other governmental, and cross-sector partners, in implementing infectious disease prevention and control programs and strategies.</t>
  </si>
  <si>
    <t>g.       Assess how external factors and conditions affect implementation of infectious disease prevention and control plans and identify barriers to implementation of the plan.</t>
  </si>
  <si>
    <t>h.       Assure availability of environmental, biological, and chemical laboratory testing, including for identification and characterization of infectious agents, and development of serological tests.</t>
  </si>
  <si>
    <t>i.         Assure provision of screening for individuals to detect infectious diseases, as well as the social conditions that influence infection and transmission, for the population and specifically in the jurisdiction.</t>
  </si>
  <si>
    <t>j.         Assure provision of referrals for individuals with presumed or diagnosed infectious diseases.</t>
  </si>
  <si>
    <t>k.       Assure access to treatment for individuals with presumed or diagnosed infectious diseases.</t>
  </si>
  <si>
    <t>l.         Provide partner notification services to partners of individuals with presumed or diagnosed sexually transmitted diseases, including the human immunodeficiency virus (HIV), according to relevant laws and policies for disclosure of protected health information.</t>
  </si>
  <si>
    <t>4.       Inform, communicate, work cooperatively with, and influence others on policy, system, and programmatic changes for infectious disease prevention and control.</t>
  </si>
  <si>
    <t>a.       Engage with the appropriate governing entity about the public health agency's role and legal authority around infectious disease prevention and control policy.</t>
  </si>
  <si>
    <t>b.       Build and maintain relationships with appropriate audiences to establish trust with governmental public health in the performance of infectious disease prevention and control.</t>
  </si>
  <si>
    <t>c.       Develop (including researching, analyzing, costing, and articulating the impact, as needed) public health policy related to infectious disease prevention and control that is evidence-based and legally defensible.</t>
  </si>
  <si>
    <t>d.       Effectively inform and influence policies being considered by other governmental and non-governmental organizations within the jurisdiction that might impact the prevention or control of infectious diseases but are beyond the immediate scope or authority of the governmental public health department.</t>
  </si>
  <si>
    <t>e.       Develop, implement, and maintain written organizational policies on infectious disease prevention and control.</t>
  </si>
  <si>
    <t>f.        Organize support for public health statutes, regulations, rules, ordinances, and other policies related to infectious disease prevention and control and place them before an entity with the legal authority to enact them.</t>
  </si>
  <si>
    <t>g.       Provide education and technical assistance to organizations involved in preventing and controlling infectious diseases to support their compliance with statutes, regulations, rules, ordinances, and other policies.</t>
  </si>
  <si>
    <t>5.       Conduct disease investigations and respond to infectious disease outbreaks.</t>
  </si>
  <si>
    <t>a.       Monitor and report public health violations and enforcement responses related to infectious disease prevention and control and notify the public, as necessary.</t>
  </si>
  <si>
    <t>b.       Conduct timely investigations for reportable infectious diseases, disease-related complaints, and suspected outbreaks according to standard protocols and guidance.</t>
  </si>
  <si>
    <t>c.       Identify and respond to emerging issues related to infectious diseases or their prevention and control.</t>
  </si>
  <si>
    <t>6.       Enforce public health laws to prevent and control infectious diseases.</t>
  </si>
  <si>
    <t>a.       Enforce laws, rules, policies and procedures related to prevention and control of infectious diseases per local, state and federal mandates and guidelines (e.g., school/work exclusion, isolation and quarantine).</t>
  </si>
  <si>
    <t>b.       Report presumed and diagnosed cases of reportable infectious diseases, identified by the governmental public health agency.</t>
  </si>
  <si>
    <t>c.       Issue and enforce emergency health orders related to prevention or control of infectious disease, such as orders for isolation, quarantine, examination, treatment, or other preventive measures.</t>
  </si>
  <si>
    <t>7.       Maintain a statewide immunization program and assure availability of immunizations to the public.</t>
  </si>
  <si>
    <t>a.       Develop, maintain, and share an immunization information system for tracking vaccination administrations and monitoring immunization statuses (e.g., Minnesota Immunization Information Connection), through public health informatics capacity (the ability to acquire, store, retrieve, and use health information across organizations).</t>
  </si>
  <si>
    <t>b.       Ensure that health care providers, pharmacists, school officials and the public are educated about the statewide immunization information system (e.g., Minnesota Immunization Information Connection) and how to enter and access data, as appropriate.</t>
  </si>
  <si>
    <t>c.       Ensure that health care providers, pharmacists, long-term care facility staff, infection control specialists, school officials, the public and others are educated about vaccine-preventable diseases and immunizations, vaccination recommendations and requirements, and safe and effective immunization practices.</t>
  </si>
  <si>
    <t>d.       Assure the safe and effective administration of necessary vaccinations for the public.</t>
  </si>
  <si>
    <t>Environmental Health</t>
  </si>
  <si>
    <t>K.      Environmental Health</t>
  </si>
  <si>
    <t>1.       Provide timely, scientifically accurate, and locally relevant information on the environment and environmental threats and their control.</t>
  </si>
  <si>
    <t>a.       Develop, maintain, and share internal electronic information systems and access external information systems for environmental health through public health informatics capacity.</t>
  </si>
  <si>
    <t>b.       Establish metrics and monitor quality of environmental health for the population and within the jurisdiction.</t>
  </si>
  <si>
    <t>c.       Monitor environmental health risks to the population and within the jurisdiction.</t>
  </si>
  <si>
    <t>d.       Collect data related to environmental health to guide public health planning and decision making within the jurisdiction, and support decision making at the state level.</t>
  </si>
  <si>
    <t>e.       Analyze and interpret environmental health information in collaboration with partners, communities, and individuals with lived experience.</t>
  </si>
  <si>
    <t>f.        Validate information, data, analysis, and findings related to environmental health with those impacted by the results.</t>
  </si>
  <si>
    <t>g.       Collaborate with partners, communities, and individuals, including those disproportionately affected by environmental health risks, to understand environmental health from the perspective of lived experience.</t>
  </si>
  <si>
    <t>h.       Educate the partners, communities, and individuals on environmental health issues in a timely and transparent manner and using scientifically accurate information, high-quality messaging, risk communication methods, and validated communication approaches.</t>
  </si>
  <si>
    <t>2.       Develop an environmental health prevention plan, as well as plans for specific environmental health threats.</t>
  </si>
  <si>
    <t>a.       Assess the need for prevention or abatement of environmental health threats in the community, including the specific needs of those disproportionately impacted by the environmental health risks it addresses.</t>
  </si>
  <si>
    <t>b.       Assess the factors and conditions that affect environmental health risks.</t>
  </si>
  <si>
    <t>c.       Convene cross-sector partners to identify strategies or initiatives for non-governmental partners to implement to address environmental health risks for the population.</t>
  </si>
  <si>
    <t>d.       Convene public health partners to identify strategies or initiatives for governmental public health to implement to address environmental health risks in the jurisdiction.</t>
  </si>
  <si>
    <t>e.       Collaborate with partners, communities, and individuals to co-create strategies for prevention or abatement of environmental health threats, that are culturally appropriate and responsive, available in languages that match the linguistic diversity of the population, support literacy and health literacy, and consider the lived experience of users.</t>
  </si>
  <si>
    <t>f.        Develop, implement, and maintain a written plan for environmental health protection.</t>
  </si>
  <si>
    <t>3.       Implement population-based environmental health programs and strategies.</t>
  </si>
  <si>
    <t>a.       Develop, implement, and maintain systems and infrastructure for environmental health programs and strategies.</t>
  </si>
  <si>
    <t>b.       Develop and maintain written training materials on prevention and abatement of environmental health risks.</t>
  </si>
  <si>
    <t>c.       Provide training to appropriate staff on prevention and abatement of environmental health risks to build organizational and individual staff competency.</t>
  </si>
  <si>
    <t>d.       Establish a system for tracking efforts toward agreed upon responsibilities for governmental public health, and partners, including other public health, other governmental, and cross-sector partners, in implementing the environmental health programs and strategies.</t>
  </si>
  <si>
    <t>e.       Implement prioritized strategies or initiatives identified to address environmental health issues, as well as the social conditions that influence environmental health issues, for the population, and specifically in the jurisdiction.</t>
  </si>
  <si>
    <t>f.        Track actions taken by governmental public health, and partners, including other public health, other governmental, and cross-sector partners, in implementing the environmental health programs and strategies.</t>
  </si>
  <si>
    <t xml:space="preserve">g.       Assess how external factors and conditions affect implementation of environmental health programs and strategies and identify barriers to implementation of the plan. </t>
  </si>
  <si>
    <t>h.       Assure availability of environmental, biological and chemical laboratory testing, including for environmental health risks.</t>
  </si>
  <si>
    <t>4.       Inform, communicate, work cooperatively with, and influence others who impact environmental health.</t>
  </si>
  <si>
    <t>a.       Engage with the appropriate governing entity about the public health agency's role and legal authority around environmental health policy.</t>
  </si>
  <si>
    <t>b.       Build and maintain relationships with appropriate audiences to establish trust with governmental public health in the performance of preventing or abating environmental health risks.</t>
  </si>
  <si>
    <t>c.       Develop (including researching, analyzing, costing, and articulating the impact, as needed) public health policy related to environmental health issues that is evidence-based and legally defensible.</t>
  </si>
  <si>
    <t>d.       Effectively inform and influence policies being considered by other governmental and non-governmental organizations within the jurisdiction that might impact the environmental health risks but are beyond the immediate scope or authority of the governmental public health department.</t>
  </si>
  <si>
    <t>e.       Develop, implement, and maintain written organizational policies on prevention and abatement of environmental health risks.</t>
  </si>
  <si>
    <t>f.        Organize support for public health statutes, regulations, rules, ordinances, and other policies related to environmental health issues and place them before an entity with the legal authority to enact them.</t>
  </si>
  <si>
    <t>g.       Provide education and technical assistance to organizations involved in prevention and abatement of environmental health risks to support their compliance with statutes, regulations, rules, ordinances, and other policies.</t>
  </si>
  <si>
    <t>h.       Participate in broad land use planning and sustainable development to encourage decisions that promote positive public health outcomes (e.g., housing and urban development, recreational facilities, and transportation systems) and resilient communities.</t>
  </si>
  <si>
    <t>5.       Diagnose, investigate, and respond to environmental threats to the public’s health.</t>
  </si>
  <si>
    <t>a.       Collaborate with partners, communities, and individuals to collect complaints and reports regarding environmental health risks.</t>
  </si>
  <si>
    <t>b.       Monitor and report public health violations and enforcement responses related to prevention and abatement of environmental health risks and notify the public, as necessary.</t>
  </si>
  <si>
    <t>c.       Analyze patterns and trends related to complaints, enforcement, and compliance activities related to environmental health risks.</t>
  </si>
  <si>
    <t>d.       Conduct timely investigations in response to environmental health risks according to standard protocols and guidance.</t>
  </si>
  <si>
    <t>e.       Identify and respond to emerging issues related to environmental health risks.</t>
  </si>
  <si>
    <t>f.        Issue and enforce emergency health orders related to environmental health risks.</t>
  </si>
  <si>
    <t>6.       Conduct mandated environmental public health inspections and oversight to protect the public from hazards, in accordance with federal, state, and local laws and regulations.</t>
  </si>
  <si>
    <t>a.       License, certify, or permit regulated parties or entities within the jurisdiction.</t>
  </si>
  <si>
    <t>b.       Inspect regulated parties or entities within the jurisdiction for environmental health hazards and code violations.</t>
  </si>
  <si>
    <t>c.       Investigate and document environmental health complaints for regulated parties or entities within the jurisdiction.</t>
  </si>
  <si>
    <t>d.       Issue, enforce, and document corrective actions with respect to code violations for regulated parties or entities within the jurisdiction.</t>
  </si>
  <si>
    <t>e.       Perform and document follow-up activities for remediation for regulated parties or entities within the jurisdiction.</t>
  </si>
  <si>
    <t>Prevention and Population Health Improvement</t>
  </si>
  <si>
    <t>L.       Prevention and Population Health Improvement</t>
  </si>
  <si>
    <t>1.       Provide timely, scientifically accurate, and locally relevant information on maternal and child health, chronic disease, injury, and the factors that impact health.</t>
  </si>
  <si>
    <t>a.       Develop, maintain, and share internal electronic information systems and access external information systems for prevention and population health—including systems for maternal and child health, chronic disease, and injury—through public health informatics capacity.</t>
  </si>
  <si>
    <t>b.       Provide surveillance of the population with respect to maternal and child health, chronic disease, injury, and the factors that impact health.</t>
  </si>
  <si>
    <t>c.       Establish metrics and monitor quality of prevention and population health improvement activities within the jurisdiction.</t>
  </si>
  <si>
    <t>d.       Monitor maternal and child, chronic disease, and injury issues for the population and within the jurisdiction.</t>
  </si>
  <si>
    <t>e.       Collect data related to maternal and child health, chronic disease, and injury to guide public health planning and decision making within the jurisdiction, and support decision making at the state level.</t>
  </si>
  <si>
    <t>f.        Analyze data related to maternal and child health, chronic disease, and injury in collaboration with partners, communities, and individuals with lived experience.</t>
  </si>
  <si>
    <t>g.       Validate information, data, analysis, and findings related to maternal and child health, chronic disease, injury, and the factors that impact health with those impacted by the results.</t>
  </si>
  <si>
    <t>h.       Collaborate with partners, communities, and individuals, including those disproportionately affected by maternal and child, chronic disease, and injury risks, to understand prevention and population health improvement from the perspective of lived experience.</t>
  </si>
  <si>
    <t>i.         Educate the partners, communities, and individuals on maternal and child health, chronic disease, injuries, and the factors that impact health in a timely and transparent manner and using scientifically accurate disease information, high-quality messaging, risk communication methods, and validated communication approaches.</t>
  </si>
  <si>
    <t>2.       Develop prevention plan(s) to address factors that influence health or threats to population health, including maternal and child health, as well as plans for the prevention and control of chronic disease and injury.</t>
  </si>
  <si>
    <t>a.       Assess the need for maternal and child health services or prevention and control of chronic disease and injury in the community, including the specific needs of those disproportionately impacted by the lack of such services.</t>
  </si>
  <si>
    <t>b.       Assess the factors and conditions that affect maternal and child health, chronic disease, injury, and the factors that impact health.</t>
  </si>
  <si>
    <t>c.       Convene cross-sector partners to identify strategies or initiatives for non-governmental partners to implement to address maternal and child, chronic disease, and injury issues for the population.</t>
  </si>
  <si>
    <t>d.       Convene public health partners to identify strategies or initiatives for governmental public health to implement to address maternal and child, chronic disease, and injury issues in the jurisdiction.</t>
  </si>
  <si>
    <t>e.       Collaborate with partners, communities, and individuals to co-create strategies for addressing gaps in availability and barriers to accessing maternal and child services, that are culturally appropriate and responsive, available in languages that match the linguistic diversity of the population, support literacy and health literacy, and consider the lived experience of mothers, children, and service providers.</t>
  </si>
  <si>
    <t>f.        Collaborate with partners, communities, and individuals to co-create strategies for addressing gaps in availability and barriers to accessing chronic disease and injury services, that are culturally appropriate and responsive, available in languages that match the linguistic diversity of the population, support literacy and health literacy, and consider the lived experience of the population experiencing chronic diseases or injuries.</t>
  </si>
  <si>
    <t>g.       Develop, implement, and maintain written plan(s) for addressing threats to population health, including maternal and child health and prevention and control of chronic disease and injury.</t>
  </si>
  <si>
    <t>3.       Implement population-based strategies to improve population health and address issues related to maternal and child health, chronic disease, and injury.</t>
  </si>
  <si>
    <t>a.       Develop, implement, and maintain systems and infrastructure for prevention and population health improvement strategies.</t>
  </si>
  <si>
    <t>b.       Develop and maintain written training materials for prevention and population health improvement strategies.</t>
  </si>
  <si>
    <t>c.       Provide training to appropriate staff on prevention and population health improvement strategies to build organizational and individual staff competency.</t>
  </si>
  <si>
    <t>d.       Establish a system for tracking efforts toward agreed upon responsibilities for governmental public health, and partners, including other public health, other governmental, and cross-sector partners, in implementing the prevention and population health strategies.</t>
  </si>
  <si>
    <t>e.       Implement prioritized strategies or initiatives identified to address maternal and child health, as well as the social conditions that influence maternal and child health, for the population, and specifically in the jurisdiction.</t>
  </si>
  <si>
    <t>f.        Implement prioritized strategies or initiatives identified to address chronic disease and injury, as well as the social conditions that influence chronic disease and injury, for the population, and specifically in the jurisdiction.</t>
  </si>
  <si>
    <t>g.       Track actions taken by governmental public health, and partners, including other public health, other governmental, and cross-sector partners, in implementing the prevention and population health improvement strategies.</t>
  </si>
  <si>
    <t xml:space="preserve">h.       Assess how external factors and conditions affect implementation of prevention and population health improvement plans and identify barriers to implementation of the plan. </t>
  </si>
  <si>
    <t>i.         Assure availability of environmental, biological and chemical laboratory testing, including for maternal and child, chronic disease, and injury issues.</t>
  </si>
  <si>
    <t>4.       Inform, communicate, work cooperatively with, and influence others on policy, system, and environmental changes that will prevent harm and improve health.</t>
  </si>
  <si>
    <t>a.       Build and maintain relationships with appropriate audiences to establish trust with governmental public health in the performance of prevention and population health improvement strategies.</t>
  </si>
  <si>
    <t>b.       Develop (including researching, analyzing, costing, and articulating the impact, as needed) public health policy related to maternal and child health, chronic disease, injury, and the factors that impact health that are evidence-based and legally defensible.</t>
  </si>
  <si>
    <t>c.       Effectively inform and influence policies being considered by other governmental and non-governmental organizations within the jurisdiction that might impact maternal and child health, chronic disease, injury, and the factors that impact health but are beyond the immediate scope or authority of the governmental public health department.</t>
  </si>
  <si>
    <t>d.       Develop, implement, and maintain written organizational policies on prevention and population health improvement strategies.</t>
  </si>
  <si>
    <t>e.       Organize support for public health statutes, regulations, rules, ordinances, and other policies related to maternal and child, chronic disease, and injury issues and place them before an entity with the legal authority to enact them.</t>
  </si>
  <si>
    <t>f.        Provide education and technical assistance to organizations involved in preventing harm and improving health to support their compliance with statutes, regulations, rules, ordinances, and other policies.</t>
  </si>
  <si>
    <t>Acceess to Health Services</t>
  </si>
  <si>
    <t>M.   Access to Health Services</t>
  </si>
  <si>
    <t>1.       Provide timely, scientifically accurate, and locally relevant information on the healthcare system and access to clinical care services, including barriers to care.</t>
  </si>
  <si>
    <t>a.       Develop, maintain, and share internal electronic information systems and access external information systems for monitoring access to clinical care services, through public health informatics capacity.</t>
  </si>
  <si>
    <t>b.       Provide surveillance of the population with respect to barriers in accessing clinical care.</t>
  </si>
  <si>
    <t>c.       Establish metrics and monitor quality of access to clinical care services within the jurisdiction.</t>
  </si>
  <si>
    <t>d.       Monitor barriers in accessing clinical care for the population and within the jurisdiction.</t>
  </si>
  <si>
    <t>e.       Collect data on the healthcare system and those related to access to clinical care services to guide public health planning and decision making within the jurisdiction, and support decision making at the state level.</t>
  </si>
  <si>
    <t>f.        Analyze data related to access to clinical care services in collaboration with partners, communities, and individuals with lived experience.</t>
  </si>
  <si>
    <t>g.       Validate information, data, analysis, and findings related to barriers in accessing clinical care with those impacted by the results.</t>
  </si>
  <si>
    <t>h.       Collaborate with partners, communities, and individuals, including those disproportionately affected by barriers in accessing clinical care, to understand the impact of reduced access to clinical care services from the perspective of lived experience.</t>
  </si>
  <si>
    <t>i.         Educate the partners, communities, and individuals on barriers in accessing clinical care in a timely and transparent manner and using scientifically accurate disease information, high-quality messaging, risk communication methods, and validated communication approaches.</t>
  </si>
  <si>
    <t>2.       Develop a plan to address gaps and barriers and assure access to clinical care services.</t>
  </si>
  <si>
    <t>a.       Assess the need for improved access to clinical care services in the community, including the distribution and capacity of traditional and non-traditional clinical care providers in the jurisdiction and also specific needs of those disproportionately impacted by the barriers in accessing clinical care.</t>
  </si>
  <si>
    <t>b.       Assess the factors and conditions that affect barriers in accessing clinical care.</t>
  </si>
  <si>
    <t>c.       Convene cross-sector partners to identify strategies or initiatives for non-governmental partners to implement to address barriers in accessing clinical care for the population.</t>
  </si>
  <si>
    <t>d.       Convene public health partners to identify strategies or initiatives for governmental public health to implement to address barriers in accessing clinical care in the jurisdiction.</t>
  </si>
  <si>
    <t>e.       Collaborate with partners, communities, and individuals to co-create strategies for improving access to clinical care services, that are culturally appropriate and responsive, available in languages that match the linguistic diversity of the population, support literacy and health literacy, and consider the lived experience of users.</t>
  </si>
  <si>
    <t>f.        Develop, implement, and maintain a written plan for improving access to clinical care services.</t>
  </si>
  <si>
    <t>3.       Inform, communicate, work cooperatively with, and influence others on policy, system, and programmatic changes to facilitate access to health services.</t>
  </si>
  <si>
    <t>a.       Engage with the appropriate governing entity about the public health agency's role and legal authority around access to clinical care services policy.</t>
  </si>
  <si>
    <t>b.       Build and maintain relationships with appropriate audiences to establish trust with governmental public health in the performance of strategies to improve access to clinical care services.</t>
  </si>
  <si>
    <t>c.       Develop (including researching, analyzing, costing, and articulating the impact, as needed) public health policy related to barriers in accessing clinical care that is evidence-based and legally defensible.</t>
  </si>
  <si>
    <t>d.       Effectively inform and influence policies being considered by other governmental and non-governmental organizations within the jurisdiction that might impact the barriers in accessing clinical care but are beyond the immediate scope or authority of the governmental public health department.</t>
  </si>
  <si>
    <t>e.       Develop, implement, and maintain written organizational policies on addressing access to clinical care services.</t>
  </si>
  <si>
    <t>f.        Organize support for public health statutes, regulations, rules, ordinances, and other policies related to barriers in accessing clinical care and place them before an entity with the legal authority to enact them.</t>
  </si>
  <si>
    <t>g.       Provide education and technical assistance to healthcare providers and other organizations involved in facilitating access to clinical care services to support their compliance with statutes, regulations, rules, ordinances, and other policies.</t>
  </si>
  <si>
    <t>4.       Examine and monitor health care quality, effectiveness, and cost-efficiency.</t>
  </si>
  <si>
    <t xml:space="preserve">a.       Identify and investigate emerging issues related to the availability of clinical care services. </t>
  </si>
  <si>
    <t xml:space="preserve">b.       Assess the impact of external factors and conditions that affect clinical care cost. </t>
  </si>
  <si>
    <t xml:space="preserve">c.       Assess the quality and effectiveness of clinical care services to the population to guide public health planning and decision making within the jurisdiction, and support decision making at the state level. </t>
  </si>
  <si>
    <t xml:space="preserve">d.       Assess the impact of external factors and conditions that affect clinical care quality and effectiveness. </t>
  </si>
  <si>
    <t xml:space="preserve">f.        Monitor clinical care outcomes to establish whether clinical care providers are meeting standards. </t>
  </si>
  <si>
    <t>g.       Monitor direct and indirect clinical care costs, including inequity in cost of care among populations and the impact of those costs on the public.</t>
  </si>
  <si>
    <t>h.       Convene cross-sector partners to identify strategies or initiatives for clinical care providers to implement to improve the quality, effectiveness, and cost-efficiency of clinical care services for the population, as well as the social conditions that influence quality, effectiveness, and cost of care.</t>
  </si>
  <si>
    <t>i.         Collaborate with partners, communities, and individuals to understand the quality and effectiveness of clinical care services from the perspective of lived experience.</t>
  </si>
  <si>
    <t>j.         Effectively inform and influence policies, statutes, ordinances, rules, and regulations related to the quality, effectiveness, and cost-efficiency of clinical care services.</t>
  </si>
  <si>
    <t>k.       Promote and provide technical assistance to clinical care providers on best practices for delivering high-quality and effective clinical care services.</t>
  </si>
  <si>
    <t>l.         Advocate for fair reimbursement for clinical care services.</t>
  </si>
  <si>
    <t>5.       Ensure licensed health care facilities and providers comply with laws and rules.</t>
  </si>
  <si>
    <t xml:space="preserve">a.       Monitor clinical care facilities and providers based on the laws and rules contained in Minnesota statutes and federal laws. </t>
  </si>
  <si>
    <t>b.       Provide technical assistance to clinical care facilities and providers as needed.</t>
  </si>
  <si>
    <t>c.       Collaborate with public health partners to understand the community context related to facilities being inspected/licensed and to provide assistance during emergencies or when an outbreak occurs.</t>
  </si>
  <si>
    <t xml:space="preserve">d.       Convene public health partners, communities, and individuals, to improve a clinical care facility or providers quality of service and achieve compliance, especially before enforcement action is needed. </t>
  </si>
  <si>
    <t>e.       Review clinical care providers’ qualifications and issue credentials including licenses.</t>
  </si>
  <si>
    <t>f.        Conduct physical plant plan reviews and onsite construction inspections for clinical care facilities to support compliance with state, federal and fire code standards.  </t>
  </si>
  <si>
    <t xml:space="preserve">g.       Conduct on-site health care surveys at clinical care facilities. </t>
  </si>
  <si>
    <t xml:space="preserve">h.       Conduct billing audits for nursing homes. </t>
  </si>
  <si>
    <t>i.         Investigate complaints against clinical care facilities and providers.</t>
  </si>
  <si>
    <t>j.         As necessary, take enforcement actions including practice restrictions for clinical care facilities and providers.</t>
  </si>
  <si>
    <t>6.       Assure mandated newborn screening and follow-up.</t>
  </si>
  <si>
    <t xml:space="preserve">a.       Effectively inform and influence state policy related to the newborn screenings to be included in the state newborn screening, based on what governmental public health considers appropriate and scientifically necessary. </t>
  </si>
  <si>
    <t xml:space="preserve">b.       Establish and maintain systems for follow-up, reporting, and connection to clinical care and early intervention services for infants diagnosed with a newborn screening disorder. </t>
  </si>
  <si>
    <t xml:space="preserve">c.       Assess the availability, capacity, and distribution (or gaps in availability, capacity, and distribution) of clinical care services for newborn screening disorders and to children with newborn screening disorders in the population and specifically within the jurisdiction, including any barriers to accessing the services. </t>
  </si>
  <si>
    <t xml:space="preserve">d.       Ensure infants receive newborn screening as soon as possible after birth to identify cases of newborn screening disorders. </t>
  </si>
  <si>
    <t xml:space="preserve">e.       Identify infants with abnormal screening results. </t>
  </si>
  <si>
    <t>f.        Ensure infants with abnormal screening results have access to prompt diagnostic assessments.</t>
  </si>
  <si>
    <t xml:space="preserve">g.       Ensure a seamless and complete referral from state health department to local health department for follow-up, including an update back from the local health department to the state health department of any follow-up referrals made. </t>
  </si>
  <si>
    <t xml:space="preserve">h.       Ensure the families of infants diagnosed with a newborn screening disorder receive prompt follow-up that includes supplemental education and connection to other social and clinical services (e.g., home visit, audiologist appointment, etc.), as needed. </t>
  </si>
  <si>
    <t>Absent</t>
  </si>
  <si>
    <t>Basic</t>
  </si>
  <si>
    <t>Minimal</t>
  </si>
  <si>
    <t>Proficient</t>
  </si>
  <si>
    <t>Moderate</t>
  </si>
  <si>
    <t>Expert</t>
  </si>
  <si>
    <t>Full</t>
  </si>
  <si>
    <t>I don't know</t>
  </si>
  <si>
    <t xml:space="preserve">Lookup: </t>
  </si>
  <si>
    <t>Full Imp. Est._LHDwide or Div</t>
  </si>
  <si>
    <t>TOTAL</t>
  </si>
  <si>
    <t>FTE (0.00)</t>
  </si>
  <si>
    <t>Salaries, Wages, and Fringe ($)</t>
  </si>
  <si>
    <t>Direct Contracts ($)</t>
  </si>
  <si>
    <t>Other Expenditures ($)</t>
  </si>
  <si>
    <t>Pass-throughs and Transfers ($)</t>
  </si>
  <si>
    <t>Capital Expenditures ($)</t>
  </si>
  <si>
    <t>Total Expenditures</t>
  </si>
  <si>
    <t>1. Use data to identify health priorities and share results.</t>
  </si>
  <si>
    <r>
      <rPr>
        <b/>
        <sz val="11"/>
        <color rgb="FF000000"/>
        <rFont val="Neutra text"/>
      </rPr>
      <t>1.</t>
    </r>
    <r>
      <rPr>
        <b/>
        <sz val="7"/>
        <color rgb="FF000000"/>
        <rFont val="Times New Roman"/>
      </rPr>
      <t xml:space="preserve">       </t>
    </r>
    <r>
      <rPr>
        <b/>
        <sz val="11"/>
        <color theme="1"/>
        <rFont val="Neutra Text"/>
      </rPr>
      <t>Use data to identify health priorities and share results.</t>
    </r>
  </si>
  <si>
    <t>2. Develop, implement, monitor, track, and update health improvement plans.</t>
  </si>
  <si>
    <r>
      <rPr>
        <b/>
        <sz val="11"/>
        <color rgb="FF000000"/>
        <rFont val="Neutra text"/>
      </rPr>
      <t>2.</t>
    </r>
    <r>
      <rPr>
        <b/>
        <sz val="7"/>
        <color rgb="FF000000"/>
        <rFont val="Times New Roman"/>
      </rPr>
      <t xml:space="preserve">       </t>
    </r>
    <r>
      <rPr>
        <b/>
        <sz val="11"/>
        <color theme="1"/>
        <rFont val="Neutra Text"/>
      </rPr>
      <t>Develop, implement, monitor, track, and update health improvement plans.</t>
    </r>
  </si>
  <si>
    <t>1. Develop and maintain systems and messaging for public-facing communication and health education.</t>
  </si>
  <si>
    <r>
      <rPr>
        <b/>
        <sz val="11"/>
        <color rgb="FF000000"/>
        <rFont val="Neutra text"/>
      </rPr>
      <t>1.</t>
    </r>
    <r>
      <rPr>
        <b/>
        <sz val="7"/>
        <color rgb="FF000000"/>
        <rFont val="Times New Roman"/>
      </rPr>
      <t xml:space="preserve">       </t>
    </r>
    <r>
      <rPr>
        <b/>
        <sz val="11"/>
        <color theme="1"/>
        <rFont val="Neutra Text"/>
      </rPr>
      <t>Develop and maintain systems and messaging for public-facing communication and health education.</t>
    </r>
  </si>
  <si>
    <t>2. Build and maintain ongoing relationships with the media.</t>
  </si>
  <si>
    <r>
      <rPr>
        <b/>
        <sz val="11"/>
        <color rgb="FF000000"/>
        <rFont val="Neutra text"/>
      </rPr>
      <t>2.</t>
    </r>
    <r>
      <rPr>
        <b/>
        <sz val="7"/>
        <color rgb="FF000000"/>
        <rFont val="Times New Roman"/>
      </rPr>
      <t xml:space="preserve">       </t>
    </r>
    <r>
      <rPr>
        <b/>
        <sz val="11"/>
        <color theme="1"/>
        <rFont val="Neutra Text"/>
      </rPr>
      <t>Build and maintain ongoing relationships with the media.</t>
    </r>
  </si>
  <si>
    <t>3. Develop and implement strategies for risk communication.</t>
  </si>
  <si>
    <r>
      <rPr>
        <b/>
        <sz val="11"/>
        <color rgb="FF000000"/>
        <rFont val="Neutra text"/>
      </rPr>
      <t>3.</t>
    </r>
    <r>
      <rPr>
        <b/>
        <sz val="7"/>
        <color rgb="FF000000"/>
        <rFont val="Times New Roman"/>
      </rPr>
      <t xml:space="preserve">       </t>
    </r>
    <r>
      <rPr>
        <b/>
        <sz val="11"/>
        <color theme="1"/>
        <rFont val="Neutra Text"/>
      </rPr>
      <t>Develop and implement strategies for risk communication.</t>
    </r>
  </si>
  <si>
    <t>1. Develop and maintain ongoing relationships with partners and convene and connect them to improve public health outcomes.</t>
  </si>
  <si>
    <r>
      <rPr>
        <b/>
        <sz val="11"/>
        <color rgb="FF000000"/>
        <rFont val="Neutra text"/>
      </rPr>
      <t>1.</t>
    </r>
    <r>
      <rPr>
        <b/>
        <sz val="7"/>
        <color rgb="FF000000"/>
        <rFont val="Times New Roman"/>
      </rPr>
      <t xml:space="preserve">       </t>
    </r>
    <r>
      <rPr>
        <b/>
        <sz val="11"/>
        <color theme="1"/>
        <rFont val="Neutra Text"/>
      </rPr>
      <t>Develop and maintain ongoing relationships with partners and convene and connect them to improve public health outcomes.</t>
    </r>
  </si>
  <si>
    <t>2. Engage the community, including those most impacted by health inequities, around public health priorities.</t>
  </si>
  <si>
    <r>
      <rPr>
        <b/>
        <sz val="11"/>
        <color rgb="FF000000"/>
        <rFont val="Neutra text"/>
      </rPr>
      <t>2.</t>
    </r>
    <r>
      <rPr>
        <b/>
        <sz val="7"/>
        <color rgb="FF000000"/>
        <rFont val="Times New Roman"/>
      </rPr>
      <t xml:space="preserve">       </t>
    </r>
    <r>
      <rPr>
        <b/>
        <sz val="11"/>
        <color theme="1"/>
        <rFont val="Neutra Text"/>
      </rPr>
      <t>Engage the community, including those most impacted by health inequities, around public health priorities.</t>
    </r>
  </si>
  <si>
    <t>1. Identify, collect, analyze and interpret data from all sources, including through maintenance of statewide surveillance systems.</t>
  </si>
  <si>
    <r>
      <rPr>
        <b/>
        <sz val="11"/>
        <color rgb="FF000000"/>
        <rFont val="Neutra text"/>
      </rPr>
      <t>1.</t>
    </r>
    <r>
      <rPr>
        <b/>
        <sz val="7"/>
        <color rgb="FF000000"/>
        <rFont val="Times New Roman"/>
      </rPr>
      <t xml:space="preserve">       </t>
    </r>
    <r>
      <rPr>
        <b/>
        <sz val="11"/>
        <color theme="1"/>
        <rFont val="Neutra Text"/>
      </rPr>
      <t>Identify, collect, analyze and interpret data from all sources, including through maintenance of statewide surveillance systems.</t>
    </r>
  </si>
  <si>
    <t>2. Effectively communicate data and its analysis, including through responding to data requests.</t>
  </si>
  <si>
    <r>
      <rPr>
        <b/>
        <sz val="11"/>
        <color rgb="FF000000"/>
        <rFont val="Neutra text"/>
      </rPr>
      <t>2.</t>
    </r>
    <r>
      <rPr>
        <b/>
        <sz val="7"/>
        <color rgb="FF000000"/>
        <rFont val="Times New Roman"/>
      </rPr>
      <t xml:space="preserve">       </t>
    </r>
    <r>
      <rPr>
        <b/>
        <sz val="11"/>
        <color theme="1"/>
        <rFont val="Neutra Text"/>
      </rPr>
      <t>Effectively communicate data and its analysis, including through responding to data requests.</t>
    </r>
  </si>
  <si>
    <t>3. Maintain infrastructure and capabilities for delivering public health laboratory services.</t>
  </si>
  <si>
    <r>
      <rPr>
        <b/>
        <sz val="11"/>
        <color rgb="FF000000"/>
        <rFont val="Neutra text"/>
      </rPr>
      <t>3.</t>
    </r>
    <r>
      <rPr>
        <b/>
        <sz val="7"/>
        <color rgb="FF000000"/>
        <rFont val="Times New Roman"/>
      </rPr>
      <t xml:space="preserve">       </t>
    </r>
    <r>
      <rPr>
        <b/>
        <sz val="11"/>
        <color theme="1"/>
        <rFont val="Neutra Text"/>
      </rPr>
      <t>Maintain infrastructure and capabilities for delivering public health laboratory services.</t>
    </r>
  </si>
  <si>
    <t>1. Develop and demonstrate organizational commitment to health equity.</t>
  </si>
  <si>
    <r>
      <rPr>
        <b/>
        <sz val="11"/>
        <color rgb="FF000000"/>
        <rFont val="Neutra text"/>
      </rPr>
      <t>1.</t>
    </r>
    <r>
      <rPr>
        <b/>
        <sz val="7"/>
        <color rgb="FF000000"/>
        <rFont val="Times New Roman"/>
      </rPr>
      <t xml:space="preserve">       </t>
    </r>
    <r>
      <rPr>
        <b/>
        <sz val="11"/>
        <color theme="1"/>
        <rFont val="Neutra Text"/>
      </rPr>
      <t>Develop and demonstrate organizational commitment to health equity.</t>
    </r>
  </si>
  <si>
    <t>2. Inform and influence public and organizational policies to advance health equity.</t>
  </si>
  <si>
    <r>
      <rPr>
        <b/>
        <sz val="11"/>
        <color rgb="FF000000"/>
        <rFont val="Neutra text"/>
      </rPr>
      <t>2.</t>
    </r>
    <r>
      <rPr>
        <b/>
        <sz val="7"/>
        <color rgb="FF000000"/>
        <rFont val="Times New Roman"/>
      </rPr>
      <t xml:space="preserve">       </t>
    </r>
    <r>
      <rPr>
        <b/>
        <sz val="11"/>
        <color theme="1"/>
        <rFont val="Neutra Text"/>
      </rPr>
      <t>Inform and influence public and organizational policies to advance health equity.</t>
    </r>
  </si>
  <si>
    <t>1. Establish the strategic direction for public health and lead internal and external stakeholders to action.</t>
  </si>
  <si>
    <r>
      <rPr>
        <b/>
        <sz val="11"/>
        <color rgb="FF000000"/>
        <rFont val="Neutra text"/>
      </rPr>
      <t>1.</t>
    </r>
    <r>
      <rPr>
        <b/>
        <sz val="7"/>
        <color rgb="FF000000"/>
        <rFont val="Times New Roman"/>
      </rPr>
      <t xml:space="preserve">       </t>
    </r>
    <r>
      <rPr>
        <b/>
        <sz val="11"/>
        <color theme="1"/>
        <rFont val="Neutra Text"/>
      </rPr>
      <t>Establish the strategic direction for public health and lead internal and external stakeholders to action.</t>
    </r>
  </si>
  <si>
    <t>2. Maintain a governance structure for public health.</t>
  </si>
  <si>
    <r>
      <rPr>
        <b/>
        <sz val="11"/>
        <color rgb="FF000000"/>
        <rFont val="Neutra text"/>
      </rPr>
      <t>2.</t>
    </r>
    <r>
      <rPr>
        <b/>
        <sz val="7"/>
        <color rgb="FF000000"/>
        <rFont val="Times New Roman"/>
      </rPr>
      <t xml:space="preserve">       </t>
    </r>
    <r>
      <rPr>
        <b/>
        <sz val="11"/>
        <color theme="1"/>
        <rFont val="Neutra Text"/>
      </rPr>
      <t>Maintain a governance structure for public health.</t>
    </r>
  </si>
  <si>
    <t>1. Accountability, Performance Management, and Quality Improvement.</t>
  </si>
  <si>
    <r>
      <rPr>
        <b/>
        <sz val="11"/>
        <color rgb="FF000000"/>
        <rFont val="Neutra text"/>
      </rPr>
      <t>1.</t>
    </r>
    <r>
      <rPr>
        <b/>
        <sz val="7"/>
        <color rgb="FF000000"/>
        <rFont val="Times New Roman"/>
      </rPr>
      <t xml:space="preserve">       </t>
    </r>
    <r>
      <rPr>
        <b/>
        <sz val="11"/>
        <color theme="1"/>
        <rFont val="Neutra Text"/>
      </rPr>
      <t>Accountability, Performance Management, and Quality Improvement.</t>
    </r>
  </si>
  <si>
    <t>2. Electronic Information, Information Systems, and Technology.</t>
  </si>
  <si>
    <r>
      <rPr>
        <b/>
        <sz val="11"/>
        <color rgb="FF000000"/>
        <rFont val="Neutra text"/>
      </rPr>
      <t>2.</t>
    </r>
    <r>
      <rPr>
        <b/>
        <sz val="7"/>
        <color rgb="FF000000"/>
        <rFont val="Times New Roman"/>
      </rPr>
      <t xml:space="preserve">       </t>
    </r>
    <r>
      <rPr>
        <b/>
        <sz val="11"/>
        <color theme="1"/>
        <rFont val="Neutra Text"/>
      </rPr>
      <t>Electronic Information, Information Systems, and Technology.</t>
    </r>
  </si>
  <si>
    <t>3. Human Resources.</t>
  </si>
  <si>
    <r>
      <rPr>
        <b/>
        <sz val="11"/>
        <color rgb="FF000000"/>
        <rFont val="Neutra text"/>
      </rPr>
      <t>3.</t>
    </r>
    <r>
      <rPr>
        <b/>
        <sz val="7"/>
        <color rgb="FF000000"/>
        <rFont val="Times New Roman"/>
      </rPr>
      <t xml:space="preserve">       </t>
    </r>
    <r>
      <rPr>
        <b/>
        <sz val="11"/>
        <color theme="1"/>
        <rFont val="Neutra Text"/>
      </rPr>
      <t>Human Resources.</t>
    </r>
  </si>
  <si>
    <t>4. Financial Management.</t>
  </si>
  <si>
    <r>
      <rPr>
        <b/>
        <sz val="11"/>
        <color rgb="FF000000"/>
        <rFont val="Neutra text"/>
      </rPr>
      <t>4.</t>
    </r>
    <r>
      <rPr>
        <b/>
        <sz val="7"/>
        <color rgb="FF000000"/>
        <rFont val="Times New Roman"/>
      </rPr>
      <t xml:space="preserve">       </t>
    </r>
    <r>
      <rPr>
        <b/>
        <sz val="11"/>
        <color theme="1"/>
        <rFont val="Neutra Text"/>
      </rPr>
      <t>Financial Management.</t>
    </r>
  </si>
  <si>
    <t>5. Operations and Facilities.</t>
  </si>
  <si>
    <r>
      <rPr>
        <b/>
        <sz val="11"/>
        <color rgb="FF000000"/>
        <rFont val="Neutra text"/>
      </rPr>
      <t>5.</t>
    </r>
    <r>
      <rPr>
        <b/>
        <sz val="7"/>
        <color rgb="FF000000"/>
        <rFont val="Times New Roman"/>
      </rPr>
      <t xml:space="preserve">       </t>
    </r>
    <r>
      <rPr>
        <b/>
        <sz val="11"/>
        <color theme="1"/>
        <rFont val="Neutra Text"/>
      </rPr>
      <t>Operations and Facilities.</t>
    </r>
  </si>
  <si>
    <t>6. Legal Services and Analysis.</t>
  </si>
  <si>
    <r>
      <rPr>
        <b/>
        <sz val="11"/>
        <color rgb="FF000000"/>
        <rFont val="Neutra text"/>
      </rPr>
      <t>6.</t>
    </r>
    <r>
      <rPr>
        <b/>
        <sz val="7"/>
        <color rgb="FF000000"/>
        <rFont val="Times New Roman"/>
      </rPr>
      <t xml:space="preserve">       </t>
    </r>
    <r>
      <rPr>
        <b/>
        <sz val="11"/>
        <color theme="1"/>
        <rFont val="Neutra Text"/>
      </rPr>
      <t>Legal Services and Analysis.</t>
    </r>
  </si>
  <si>
    <t>1. Work with and convene partners and policy makers to develop, amend, and or enact new and update existing laws and policies that impact public health, including in response to changes in federal, state, and local rules, laws and regulations.</t>
  </si>
  <si>
    <r>
      <rPr>
        <b/>
        <sz val="11"/>
        <color rgb="FF000000"/>
        <rFont val="Neutra text"/>
      </rPr>
      <t>1.</t>
    </r>
    <r>
      <rPr>
        <b/>
        <sz val="7"/>
        <color rgb="FF000000"/>
        <rFont val="Times New Roman"/>
      </rPr>
      <t xml:space="preserve">       </t>
    </r>
    <r>
      <rPr>
        <b/>
        <sz val="11"/>
        <color theme="1"/>
        <rFont val="Neutra Text"/>
      </rPr>
      <t>Work with and convene partners and policy makers to develop, amend, and or enact new and update existing laws and policies that impact public health, including in response to changes in federal, state, and local rules, laws and regulations.</t>
    </r>
  </si>
  <si>
    <t>2. Inform and influence policies being considered by others that affect public health (Health in All Policies).</t>
  </si>
  <si>
    <r>
      <rPr>
        <b/>
        <sz val="11"/>
        <color rgb="FF000000"/>
        <rFont val="Neutra text"/>
      </rPr>
      <t>2.</t>
    </r>
    <r>
      <rPr>
        <b/>
        <sz val="7"/>
        <color rgb="FF000000"/>
        <rFont val="Times New Roman"/>
      </rPr>
      <t xml:space="preserve">       </t>
    </r>
    <r>
      <rPr>
        <b/>
        <sz val="11"/>
        <color theme="1"/>
        <rFont val="Neutra Text"/>
      </rPr>
      <t>Inform and influence policies being considered by others that affect public health (Health in All Policies).</t>
    </r>
  </si>
  <si>
    <t>3. Plan, assure understanding of, and implement public health policies, statutes, regulations, and ordinances, orders.</t>
  </si>
  <si>
    <r>
      <rPr>
        <b/>
        <sz val="11"/>
        <color rgb="FF000000"/>
        <rFont val="Neutra text"/>
      </rPr>
      <t>3.</t>
    </r>
    <r>
      <rPr>
        <b/>
        <sz val="7"/>
        <color rgb="FF000000"/>
        <rFont val="Times New Roman"/>
      </rPr>
      <t xml:space="preserve">       </t>
    </r>
    <r>
      <rPr>
        <b/>
        <sz val="11"/>
        <color theme="1"/>
        <rFont val="Neutra Text"/>
      </rPr>
      <t>Plan, assure understanding of, and implement public health policies, statutes, regulations, and ordinances, orders.</t>
    </r>
  </si>
  <si>
    <t>1. Establish governmental public health’s role in preparedness and response to incidents.</t>
  </si>
  <si>
    <r>
      <rPr>
        <b/>
        <sz val="11"/>
        <color rgb="FF000000"/>
        <rFont val="Neutra text"/>
      </rPr>
      <t>1.</t>
    </r>
    <r>
      <rPr>
        <b/>
        <sz val="7"/>
        <color rgb="FF000000"/>
        <rFont val="Times New Roman"/>
      </rPr>
      <t xml:space="preserve">       </t>
    </r>
    <r>
      <rPr>
        <b/>
        <sz val="11"/>
        <color theme="1"/>
        <rFont val="Neutra Text"/>
      </rPr>
      <t>Establish governmental public health’s role in preparedness and response to incidents.</t>
    </r>
  </si>
  <si>
    <t>2. Conduct or participate in risk assessments.</t>
  </si>
  <si>
    <r>
      <rPr>
        <b/>
        <sz val="11"/>
        <color rgb="FF000000"/>
        <rFont val="Neutra text"/>
      </rPr>
      <t>2.</t>
    </r>
    <r>
      <rPr>
        <b/>
        <sz val="7"/>
        <color rgb="FF000000"/>
        <rFont val="Times New Roman"/>
      </rPr>
      <t xml:space="preserve">       </t>
    </r>
    <r>
      <rPr>
        <b/>
        <sz val="11"/>
        <color theme="1"/>
        <rFont val="Neutra Text"/>
      </rPr>
      <t>Conduct or participate in risk assessments.</t>
    </r>
  </si>
  <si>
    <t>3. Develop, exercise and maintain preparedness and response plans.</t>
  </si>
  <si>
    <r>
      <rPr>
        <b/>
        <sz val="11"/>
        <color rgb="FF000000"/>
        <rFont val="Neutra text"/>
      </rPr>
      <t>3.</t>
    </r>
    <r>
      <rPr>
        <b/>
        <sz val="7"/>
        <color rgb="FF000000"/>
        <rFont val="Times New Roman"/>
      </rPr>
      <t xml:space="preserve">       </t>
    </r>
    <r>
      <rPr>
        <b/>
        <sz val="11"/>
        <color theme="1"/>
        <rFont val="Neutra Text"/>
      </rPr>
      <t>Develop, exercise and maintain preparedness and response plans.</t>
    </r>
  </si>
  <si>
    <t>4. Assure public health continuity of operations.</t>
  </si>
  <si>
    <r>
      <rPr>
        <b/>
        <sz val="11"/>
        <color rgb="FF000000"/>
        <rFont val="Neutra text"/>
      </rPr>
      <t>4.</t>
    </r>
    <r>
      <rPr>
        <b/>
        <sz val="7"/>
        <color rgb="FF000000"/>
        <rFont val="Times New Roman"/>
      </rPr>
      <t xml:space="preserve">       </t>
    </r>
    <r>
      <rPr>
        <b/>
        <sz val="11"/>
        <color theme="1"/>
        <rFont val="Neutra Text"/>
      </rPr>
      <t>Assure public health continuity of operations.</t>
    </r>
  </si>
  <si>
    <t>5. Respond to incidents.</t>
  </si>
  <si>
    <r>
      <rPr>
        <b/>
        <sz val="11"/>
        <color rgb="FF000000"/>
        <rFont val="Neutra text"/>
      </rPr>
      <t>5.</t>
    </r>
    <r>
      <rPr>
        <b/>
        <sz val="7"/>
        <color rgb="FF000000"/>
        <rFont val="Times New Roman"/>
      </rPr>
      <t xml:space="preserve">       </t>
    </r>
    <r>
      <rPr>
        <b/>
        <sz val="11"/>
        <color theme="1"/>
        <rFont val="Neutra Text"/>
      </rPr>
      <t>Respond to incidents.</t>
    </r>
  </si>
  <si>
    <t>6. Recover from incidents.</t>
  </si>
  <si>
    <r>
      <rPr>
        <b/>
        <sz val="11"/>
        <color rgb="FF000000"/>
        <rFont val="Neutra text"/>
      </rPr>
      <t>6.</t>
    </r>
    <r>
      <rPr>
        <b/>
        <sz val="7"/>
        <color rgb="FF000000"/>
        <rFont val="Times New Roman"/>
      </rPr>
      <t xml:space="preserve">       </t>
    </r>
    <r>
      <rPr>
        <b/>
        <sz val="11"/>
        <color theme="1"/>
        <rFont val="Neutra Text"/>
      </rPr>
      <t>Recover from incidents.</t>
    </r>
  </si>
  <si>
    <t>1. Provide timely, relevant, scientifically accurate and locally relevant information on infectious diseases and their control.</t>
  </si>
  <si>
    <r>
      <rPr>
        <b/>
        <sz val="11"/>
        <color rgb="FF000000"/>
        <rFont val="Neutra text"/>
      </rPr>
      <t>1.</t>
    </r>
    <r>
      <rPr>
        <b/>
        <sz val="7"/>
        <color rgb="FF000000"/>
        <rFont val="Times New Roman"/>
      </rPr>
      <t xml:space="preserve">       </t>
    </r>
    <r>
      <rPr>
        <b/>
        <sz val="11"/>
        <color theme="1"/>
        <rFont val="Neutra Text"/>
      </rPr>
      <t>Provide timely, relevant, scientifically accurate and locally relevant information on infectious diseases and their control.</t>
    </r>
  </si>
  <si>
    <t>2. Develop an infectious disease prevention plan, as well as plans for the prevention and control of specific infectious diseases.</t>
  </si>
  <si>
    <r>
      <rPr>
        <b/>
        <sz val="11"/>
        <color rgb="FF000000"/>
        <rFont val="Neutra text"/>
      </rPr>
      <t>2.</t>
    </r>
    <r>
      <rPr>
        <b/>
        <sz val="7"/>
        <color rgb="FF000000"/>
        <rFont val="Times New Roman"/>
      </rPr>
      <t xml:space="preserve">       </t>
    </r>
    <r>
      <rPr>
        <b/>
        <sz val="11"/>
        <color theme="1"/>
        <rFont val="Neutra Text"/>
      </rPr>
      <t>Develop an infectious disease prevention plan, as well as plans for the prevention and control of specific infectious diseases.</t>
    </r>
  </si>
  <si>
    <t>3. Implement population-based disease prevention and control programs and strategies.</t>
  </si>
  <si>
    <r>
      <rPr>
        <b/>
        <sz val="11"/>
        <color rgb="FF000000"/>
        <rFont val="Neutra text"/>
      </rPr>
      <t>3.</t>
    </r>
    <r>
      <rPr>
        <b/>
        <sz val="7"/>
        <color rgb="FF000000"/>
        <rFont val="Times New Roman"/>
      </rPr>
      <t xml:space="preserve">       </t>
    </r>
    <r>
      <rPr>
        <b/>
        <sz val="11"/>
        <color theme="1"/>
        <rFont val="Neutra Text"/>
      </rPr>
      <t>Implement population-based disease prevention and control programs and strategies.</t>
    </r>
  </si>
  <si>
    <t>4. Inform, communicate, work cooperatively with, and influence others on policy, system, and programmatic changes for infectious disease prevention and control.</t>
  </si>
  <si>
    <r>
      <rPr>
        <b/>
        <sz val="11"/>
        <color rgb="FF000000"/>
        <rFont val="Neutra text"/>
      </rPr>
      <t>4.</t>
    </r>
    <r>
      <rPr>
        <b/>
        <sz val="7"/>
        <color rgb="FF000000"/>
        <rFont val="Times New Roman"/>
      </rPr>
      <t xml:space="preserve">       </t>
    </r>
    <r>
      <rPr>
        <b/>
        <sz val="11"/>
        <color theme="1"/>
        <rFont val="Neutra Text"/>
      </rPr>
      <t>Inform, communicate, work cooperatively with, and influence others on policy, system, and programmatic changes for infectious disease prevention and control.</t>
    </r>
  </si>
  <si>
    <t>5. Conduct disease investigations and respond to infectious disease outbreaks.</t>
  </si>
  <si>
    <r>
      <rPr>
        <b/>
        <sz val="11"/>
        <color rgb="FF000000"/>
        <rFont val="Neutra text"/>
      </rPr>
      <t>5.</t>
    </r>
    <r>
      <rPr>
        <b/>
        <sz val="7"/>
        <color rgb="FF000000"/>
        <rFont val="Times New Roman"/>
      </rPr>
      <t xml:space="preserve">       </t>
    </r>
    <r>
      <rPr>
        <b/>
        <sz val="11"/>
        <color theme="1"/>
        <rFont val="Neutra Text"/>
      </rPr>
      <t>Conduct disease investigations and respond to infectious disease outbreaks.</t>
    </r>
  </si>
  <si>
    <t>6. Enforce public health laws to prevent and control infectious diseases.</t>
  </si>
  <si>
    <r>
      <rPr>
        <b/>
        <sz val="11"/>
        <color rgb="FF000000"/>
        <rFont val="Neutra text"/>
      </rPr>
      <t>6.</t>
    </r>
    <r>
      <rPr>
        <b/>
        <sz val="7"/>
        <color rgb="FF000000"/>
        <rFont val="Times New Roman"/>
      </rPr>
      <t xml:space="preserve">       </t>
    </r>
    <r>
      <rPr>
        <b/>
        <sz val="11"/>
        <color theme="1"/>
        <rFont val="Neutra Text"/>
      </rPr>
      <t>Enforce public health laws to prevent and control infectious diseases.</t>
    </r>
  </si>
  <si>
    <t>7. Maintain a statewide immunization program and assure availability of immunizations to the public.</t>
  </si>
  <si>
    <r>
      <rPr>
        <b/>
        <sz val="11"/>
        <color rgb="FF000000"/>
        <rFont val="Neutra text"/>
      </rPr>
      <t>7.</t>
    </r>
    <r>
      <rPr>
        <b/>
        <sz val="7"/>
        <color rgb="FF000000"/>
        <rFont val="Times New Roman"/>
      </rPr>
      <t xml:space="preserve">       </t>
    </r>
    <r>
      <rPr>
        <b/>
        <sz val="11"/>
        <color theme="1"/>
        <rFont val="Neutra Text"/>
      </rPr>
      <t>Maintain a statewide immunization program and assure availability of immunizations to the public.</t>
    </r>
  </si>
  <si>
    <t>1. Provide timely, scientifically accurate, and locally relevant information on the environment and environmental threats and their control.</t>
  </si>
  <si>
    <r>
      <rPr>
        <b/>
        <sz val="11"/>
        <color rgb="FF000000"/>
        <rFont val="Neutra text"/>
      </rPr>
      <t>1.</t>
    </r>
    <r>
      <rPr>
        <b/>
        <sz val="7"/>
        <color rgb="FF000000"/>
        <rFont val="Times New Roman"/>
      </rPr>
      <t xml:space="preserve">       </t>
    </r>
    <r>
      <rPr>
        <b/>
        <sz val="11"/>
        <color theme="1"/>
        <rFont val="Neutra Text"/>
      </rPr>
      <t>Provide timely, scientifically accurate, and locally relevant information on the environment and environmental threats and their control.</t>
    </r>
  </si>
  <si>
    <t>2. Develop an environmental health prevention plan, as well as plans for specific environmental health threats.</t>
  </si>
  <si>
    <r>
      <rPr>
        <b/>
        <sz val="11"/>
        <color rgb="FF000000"/>
        <rFont val="Neutra text"/>
      </rPr>
      <t>2.</t>
    </r>
    <r>
      <rPr>
        <b/>
        <sz val="7"/>
        <color rgb="FF000000"/>
        <rFont val="Times New Roman"/>
      </rPr>
      <t xml:space="preserve">       </t>
    </r>
    <r>
      <rPr>
        <b/>
        <sz val="11"/>
        <color theme="1"/>
        <rFont val="Neutra Text"/>
      </rPr>
      <t>Develop an environmental health prevention plan, as well as plans for specific environmental health threats.</t>
    </r>
  </si>
  <si>
    <t>3. Implement population-based environmental health programs and strategies.</t>
  </si>
  <si>
    <r>
      <rPr>
        <b/>
        <sz val="11"/>
        <color rgb="FF000000"/>
        <rFont val="Neutra text"/>
      </rPr>
      <t>3.</t>
    </r>
    <r>
      <rPr>
        <b/>
        <sz val="7"/>
        <color rgb="FF000000"/>
        <rFont val="Times New Roman"/>
      </rPr>
      <t xml:space="preserve">       </t>
    </r>
    <r>
      <rPr>
        <b/>
        <sz val="11"/>
        <color theme="1"/>
        <rFont val="Neutra Text"/>
      </rPr>
      <t>Implement population-based environmental health programs and strategies.</t>
    </r>
  </si>
  <si>
    <t>4. Inform, communicate, work cooperatively with, and influence others who impact environmental health.</t>
  </si>
  <si>
    <r>
      <rPr>
        <b/>
        <sz val="11"/>
        <color rgb="FF000000"/>
        <rFont val="Neutra text"/>
      </rPr>
      <t>4.</t>
    </r>
    <r>
      <rPr>
        <b/>
        <sz val="7"/>
        <color rgb="FF000000"/>
        <rFont val="Times New Roman"/>
      </rPr>
      <t xml:space="preserve">       </t>
    </r>
    <r>
      <rPr>
        <b/>
        <sz val="11"/>
        <color theme="1"/>
        <rFont val="Neutra Text"/>
      </rPr>
      <t>Inform, communicate, work cooperatively with, and influence others who impact environmental health.</t>
    </r>
  </si>
  <si>
    <t>5. Diagnose, investigate, and respond to environmental threats to the public’s health.</t>
  </si>
  <si>
    <r>
      <rPr>
        <b/>
        <sz val="11"/>
        <color rgb="FF000000"/>
        <rFont val="Neutra text"/>
      </rPr>
      <t>5.</t>
    </r>
    <r>
      <rPr>
        <b/>
        <sz val="7"/>
        <color rgb="FF000000"/>
        <rFont val="Times New Roman"/>
      </rPr>
      <t xml:space="preserve">       </t>
    </r>
    <r>
      <rPr>
        <b/>
        <sz val="11"/>
        <color theme="1"/>
        <rFont val="Neutra Text"/>
      </rPr>
      <t>Diagnose, investigate, and respond to environmental threats to the public’s health.</t>
    </r>
  </si>
  <si>
    <t>6. Conduct mandated environmental public health inspections and oversight to protect the public from hazards, in accordance with federal, state, and local laws and regulations.</t>
  </si>
  <si>
    <r>
      <rPr>
        <b/>
        <sz val="11"/>
        <color rgb="FF000000"/>
        <rFont val="Neutra text"/>
      </rPr>
      <t>6.</t>
    </r>
    <r>
      <rPr>
        <b/>
        <sz val="7"/>
        <color rgb="FF000000"/>
        <rFont val="Times New Roman"/>
      </rPr>
      <t xml:space="preserve">       </t>
    </r>
    <r>
      <rPr>
        <b/>
        <sz val="11"/>
        <color theme="1"/>
        <rFont val="Neutra Text"/>
      </rPr>
      <t>Conduct mandated environmental public health inspections and oversight to protect the public from hazards, in accordance with federal, state, and local laws and regulations.</t>
    </r>
  </si>
  <si>
    <t>1. Provide timely, scientifically accurate, and locally relevant information on maternal and child health, chronic disease, injury, and the factors that impact health.</t>
  </si>
  <si>
    <r>
      <rPr>
        <b/>
        <sz val="11"/>
        <color rgb="FF000000"/>
        <rFont val="Neutra text"/>
      </rPr>
      <t>1.</t>
    </r>
    <r>
      <rPr>
        <b/>
        <sz val="7"/>
        <color rgb="FF000000"/>
        <rFont val="Times New Roman"/>
      </rPr>
      <t xml:space="preserve">       </t>
    </r>
    <r>
      <rPr>
        <b/>
        <sz val="11"/>
        <color theme="1"/>
        <rFont val="Neutra Text"/>
      </rPr>
      <t>Provide timely, scientifically accurate, and locally relevant information on maternal and child health, chronic disease, injury, and the factors that impact health.</t>
    </r>
  </si>
  <si>
    <t>2. Develop prevention plan(s) to address factors that influence health or threats to population health, including maternal and child health, as well as plans for the prevention and control of chronic disease and injury.</t>
  </si>
  <si>
    <r>
      <rPr>
        <b/>
        <sz val="11"/>
        <color rgb="FF000000"/>
        <rFont val="Neutra text"/>
      </rPr>
      <t>2.</t>
    </r>
    <r>
      <rPr>
        <b/>
        <sz val="7"/>
        <color rgb="FF000000"/>
        <rFont val="Times New Roman"/>
      </rPr>
      <t xml:space="preserve">       </t>
    </r>
    <r>
      <rPr>
        <b/>
        <sz val="11"/>
        <color theme="1"/>
        <rFont val="Neutra Text"/>
      </rPr>
      <t>Develop prevention plan(s) to address factors that influence health or threats to population health, including maternal and child health, as well as plans for the prevention and control of chronic disease and injury.</t>
    </r>
  </si>
  <si>
    <t>3. Implement population-based strategies to improve population health and address issues related to maternal and child health, chronic disease, and injury.</t>
  </si>
  <si>
    <r>
      <rPr>
        <b/>
        <sz val="11"/>
        <color rgb="FF000000"/>
        <rFont val="Neutra text"/>
      </rPr>
      <t>3.</t>
    </r>
    <r>
      <rPr>
        <b/>
        <sz val="7"/>
        <color rgb="FF000000"/>
        <rFont val="Times New Roman"/>
      </rPr>
      <t xml:space="preserve">       </t>
    </r>
    <r>
      <rPr>
        <b/>
        <sz val="11"/>
        <color theme="1"/>
        <rFont val="Neutra Text"/>
      </rPr>
      <t>Implement population-based strategies to improve population health and address issues related to maternal and child health, chronic disease, and injury.</t>
    </r>
  </si>
  <si>
    <t>4. Inform, communicate, work cooperatively with, and influence others on policy, system, and environmental changes that will prevent harm and improve health.</t>
  </si>
  <si>
    <r>
      <rPr>
        <b/>
        <sz val="11"/>
        <color rgb="FF000000"/>
        <rFont val="Neutra text"/>
      </rPr>
      <t>4.</t>
    </r>
    <r>
      <rPr>
        <b/>
        <sz val="7"/>
        <color rgb="FF000000"/>
        <rFont val="Times New Roman"/>
      </rPr>
      <t xml:space="preserve">       </t>
    </r>
    <r>
      <rPr>
        <b/>
        <sz val="11"/>
        <color theme="1"/>
        <rFont val="Neutra Text"/>
      </rPr>
      <t>Inform, communicate, work cooperatively with, and influence others on policy, system, and environmental changes that will prevent harm and improve health.</t>
    </r>
  </si>
  <si>
    <t>1. Provide timely, scientifically accurate, and locally relevant information on the healthcare system and access to clinical care services, including barriers to care.</t>
  </si>
  <si>
    <r>
      <rPr>
        <b/>
        <sz val="11"/>
        <color rgb="FF000000"/>
        <rFont val="Neutra text"/>
      </rPr>
      <t>1.</t>
    </r>
    <r>
      <rPr>
        <b/>
        <sz val="7"/>
        <color rgb="FF000000"/>
        <rFont val="Times New Roman"/>
      </rPr>
      <t xml:space="preserve">       </t>
    </r>
    <r>
      <rPr>
        <b/>
        <sz val="11"/>
        <color theme="1"/>
        <rFont val="Neutra Text"/>
      </rPr>
      <t>Provide timely, scientifically accurate, and locally relevant information on the healthcare system and access to clinical care services, including barriers to care.</t>
    </r>
  </si>
  <si>
    <t>2. Develop a plan to address gaps and barriers and assure access to clinical care services.</t>
  </si>
  <si>
    <r>
      <rPr>
        <b/>
        <sz val="11"/>
        <color rgb="FF000000"/>
        <rFont val="Neutra text"/>
      </rPr>
      <t>2.</t>
    </r>
    <r>
      <rPr>
        <b/>
        <sz val="7"/>
        <color rgb="FF000000"/>
        <rFont val="Times New Roman"/>
      </rPr>
      <t xml:space="preserve">       </t>
    </r>
    <r>
      <rPr>
        <b/>
        <sz val="11"/>
        <color theme="1"/>
        <rFont val="Neutra Text"/>
      </rPr>
      <t>Develop a plan to address gaps and barriers and assure access to clinical care services.</t>
    </r>
  </si>
  <si>
    <t>3. Inform, communicate, work cooperatively with, and influence others on policy, system, and programmatic changes to facilitate access to health services.</t>
  </si>
  <si>
    <r>
      <rPr>
        <b/>
        <sz val="11"/>
        <color rgb="FF000000"/>
        <rFont val="Neutra text"/>
      </rPr>
      <t>3.</t>
    </r>
    <r>
      <rPr>
        <b/>
        <sz val="7"/>
        <color rgb="FF000000"/>
        <rFont val="Times New Roman"/>
      </rPr>
      <t xml:space="preserve">       </t>
    </r>
    <r>
      <rPr>
        <b/>
        <sz val="11"/>
        <color theme="1"/>
        <rFont val="Neutra Text"/>
      </rPr>
      <t>Inform, communicate, work cooperatively with, and influence others on policy, system, and programmatic changes to facilitate access to health services.</t>
    </r>
  </si>
  <si>
    <t>4. Examine and monitor health care quality, effectiveness, and cost-efficiency.</t>
  </si>
  <si>
    <r>
      <rPr>
        <b/>
        <sz val="11"/>
        <color rgb="FF000000"/>
        <rFont val="Neutra text"/>
      </rPr>
      <t>4.</t>
    </r>
    <r>
      <rPr>
        <b/>
        <sz val="7"/>
        <color rgb="FF000000"/>
        <rFont val="Times New Roman"/>
      </rPr>
      <t xml:space="preserve">       </t>
    </r>
    <r>
      <rPr>
        <b/>
        <sz val="11"/>
        <color theme="1"/>
        <rFont val="Neutra Text"/>
      </rPr>
      <t>Examine and monitor health care quality, effectiveness, and cost-efficiency.</t>
    </r>
  </si>
  <si>
    <t>5. Ensure licensed health care facilities and providers comply with laws and rules.</t>
  </si>
  <si>
    <r>
      <rPr>
        <b/>
        <sz val="11"/>
        <color rgb="FF000000"/>
        <rFont val="Neutra text"/>
      </rPr>
      <t>5.</t>
    </r>
    <r>
      <rPr>
        <b/>
        <sz val="7"/>
        <color rgb="FF000000"/>
        <rFont val="Times New Roman"/>
      </rPr>
      <t xml:space="preserve">       </t>
    </r>
    <r>
      <rPr>
        <b/>
        <sz val="11"/>
        <color theme="1"/>
        <rFont val="Neutra Text"/>
      </rPr>
      <t>Ensure licensed health care facilities and providers comply with laws and rules.</t>
    </r>
  </si>
  <si>
    <t>6. Assure mandated newborn screening and follow-up.</t>
  </si>
  <si>
    <r>
      <rPr>
        <b/>
        <sz val="11"/>
        <color rgb="FF000000"/>
        <rFont val="Neutra text"/>
      </rPr>
      <t>6.</t>
    </r>
    <r>
      <rPr>
        <b/>
        <sz val="7"/>
        <color rgb="FF000000"/>
        <rFont val="Times New Roman"/>
      </rPr>
      <t xml:space="preserve">       </t>
    </r>
    <r>
      <rPr>
        <b/>
        <sz val="11"/>
        <color theme="1"/>
        <rFont val="Neutra Text"/>
      </rPr>
      <t>Assure mandated newborn screening and follow-up.</t>
    </r>
  </si>
  <si>
    <t xml:space="preserve">Enter name of workseet for each Self-assessor in cell D4, below: </t>
  </si>
  <si>
    <t xml:space="preserve">Enter name of workseet for each Self-assessor in cell G4, below: </t>
  </si>
  <si>
    <t xml:space="preserve">Enter name of workseet for each Self-assessor in cell J4, below: </t>
  </si>
  <si>
    <t xml:space="preserve">Enter name of workseet for each Self-assessor in cell M4, below: </t>
  </si>
  <si>
    <t xml:space="preserve">Enter name of workseet for each Self-assessor in cell P4, below: </t>
  </si>
  <si>
    <t>Self-assessor_N</t>
  </si>
  <si>
    <t>Self-assessor_1</t>
  </si>
  <si>
    <t>Self-assessor_2</t>
  </si>
  <si>
    <t>Self-assessor_3</t>
  </si>
  <si>
    <t>Self-assessor_4</t>
  </si>
  <si>
    <t>FINAL SCORES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</si>
</sst>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_);[Red]\(&quot;$&quot;#,##0\)"/>
    <numFmt numFmtId="164" formatCode="0."/>
  </numFmts>
  <fonts count="34">
    <font>
      <sz val="11"/>
      <color rgb="FF000000"/>
      <name val="Calibri"/>
      <scheme val="minor"/>
    </font>
    <font>
      <b/>
      <sz val="16"/>
      <color theme="0"/>
      <name val="Calibri"/>
    </font>
    <font>
      <sz val="11"/>
      <name val="Calibri"/>
    </font>
    <font>
      <sz val="11"/>
      <color theme="1"/>
      <name val="Calibri"/>
    </font>
    <font>
      <b/>
      <sz val="16"/>
      <color theme="1"/>
      <name val="Calibri"/>
    </font>
    <font>
      <b/>
      <sz val="12"/>
      <color rgb="FF44000E"/>
      <name val="Calibri"/>
    </font>
    <font>
      <sz val="11"/>
      <color theme="0"/>
      <name val="Calibri"/>
    </font>
    <font>
      <sz val="11"/>
      <color rgb="FF2D0009"/>
      <name val="Calibri"/>
    </font>
    <font>
      <u/>
      <sz val="11"/>
      <color theme="10"/>
      <name val="Calibri"/>
    </font>
    <font>
      <sz val="11"/>
      <color rgb="FF262626"/>
      <name val="Calibri"/>
    </font>
    <font>
      <b/>
      <sz val="11"/>
      <color theme="1"/>
      <name val="Calibri"/>
    </font>
    <font>
      <i/>
      <u/>
      <sz val="11"/>
      <color rgb="FF5B0013"/>
      <name val="Calibri"/>
    </font>
    <font>
      <b/>
      <sz val="11"/>
      <color theme="0"/>
      <name val="Calibri"/>
    </font>
    <font>
      <i/>
      <sz val="11"/>
      <color rgb="FF7F7F7F"/>
      <name val="Calibri"/>
    </font>
    <font>
      <b/>
      <sz val="12"/>
      <color rgb="FF7A0019"/>
      <name val="Neutra text"/>
    </font>
    <font>
      <b/>
      <sz val="11"/>
      <color rgb="FF000000"/>
      <name val="Neutra text"/>
    </font>
    <font>
      <sz val="11"/>
      <color rgb="FF000000"/>
      <name val="Neutra text"/>
    </font>
    <font>
      <u/>
      <sz val="11"/>
      <color rgb="FF000000"/>
      <name val="Neutra text"/>
    </font>
    <font>
      <b/>
      <sz val="11"/>
      <color rgb="FF5B0013"/>
      <name val="Calibri"/>
    </font>
    <font>
      <sz val="11"/>
      <color rgb="FF000000"/>
      <name val="Calibri"/>
    </font>
    <font>
      <sz val="11"/>
      <color rgb="FFD8D8D8"/>
      <name val="Calibri"/>
    </font>
    <font>
      <b/>
      <sz val="14"/>
      <color theme="0"/>
      <name val="Calibri"/>
    </font>
    <font>
      <i/>
      <sz val="11"/>
      <color theme="1"/>
      <name val="Calibri"/>
    </font>
    <font>
      <sz val="11"/>
      <color rgb="FFBD8C01"/>
      <name val="Calibri"/>
    </font>
    <font>
      <b/>
      <sz val="14"/>
      <color rgb="FF000000"/>
      <name val="Calibri"/>
    </font>
    <font>
      <b/>
      <sz val="11"/>
      <color rgb="FF000000"/>
      <name val="Calibri"/>
    </font>
    <font>
      <sz val="11"/>
      <color theme="10"/>
      <name val="Calibri"/>
    </font>
    <font>
      <sz val="8"/>
      <color theme="1"/>
      <name val="Calibri"/>
    </font>
    <font>
      <b/>
      <sz val="7"/>
      <color rgb="FF7A0019"/>
      <name val="Times New Roman"/>
    </font>
    <font>
      <b/>
      <sz val="7"/>
      <color rgb="FF000000"/>
      <name val="Times New Roman"/>
    </font>
    <font>
      <b/>
      <sz val="11"/>
      <color theme="1"/>
      <name val="Neutra Text"/>
    </font>
    <font>
      <sz val="7"/>
      <color rgb="FF000000"/>
      <name val="Times New Roman"/>
    </font>
    <font>
      <sz val="11"/>
      <color theme="1"/>
      <name val="Neutra Text"/>
    </font>
    <font>
      <sz val="11"/>
      <color rgb="FFFF0000"/>
      <name val="Neutra Text"/>
    </font>
  </fonts>
  <fills count="16">
    <fill>
      <patternFill patternType="none"/>
    </fill>
    <fill>
      <patternFill patternType="gray125"/>
    </fill>
    <fill>
      <patternFill patternType="solid">
        <fgColor rgb="FF44000E"/>
        <bgColor rgb="FF44000E"/>
      </patternFill>
    </fill>
    <fill>
      <patternFill patternType="solid">
        <fgColor rgb="FF595959"/>
        <bgColor rgb="FF595959"/>
      </patternFill>
    </fill>
    <fill>
      <patternFill patternType="solid">
        <fgColor rgb="FFD8D8D8"/>
        <bgColor rgb="FFD8D8D8"/>
      </patternFill>
    </fill>
    <fill>
      <patternFill patternType="solid">
        <fgColor theme="5"/>
        <bgColor theme="5"/>
      </patternFill>
    </fill>
    <fill>
      <patternFill patternType="solid">
        <fgColor rgb="FF5B0013"/>
        <bgColor rgb="FF5B0013"/>
      </patternFill>
    </fill>
    <fill>
      <patternFill patternType="solid">
        <fgColor rgb="FF7F7F7F"/>
        <bgColor rgb="FF7F7F7F"/>
      </patternFill>
    </fill>
    <fill>
      <patternFill patternType="solid">
        <fgColor theme="4"/>
        <bgColor theme="4"/>
      </patternFill>
    </fill>
    <fill>
      <patternFill patternType="solid">
        <fgColor rgb="FFBD8C01"/>
        <bgColor rgb="FFBD8C01"/>
      </patternFill>
    </fill>
    <fill>
      <patternFill patternType="solid">
        <fgColor rgb="FFBF9000"/>
        <bgColor rgb="FFBF9000"/>
      </patternFill>
    </fill>
    <fill>
      <patternFill patternType="solid">
        <fgColor rgb="FFFEF8E5"/>
        <bgColor rgb="FFFEF8E5"/>
      </patternFill>
    </fill>
    <fill>
      <patternFill patternType="solid">
        <fgColor rgb="FFFDE393"/>
        <bgColor rgb="FFFDE393"/>
      </patternFill>
    </fill>
    <fill>
      <patternFill patternType="solid">
        <fgColor theme="0"/>
        <bgColor theme="0"/>
      </patternFill>
    </fill>
    <fill>
      <patternFill patternType="solid">
        <fgColor rgb="FFFFFF00"/>
        <bgColor rgb="FFFFFF00"/>
      </patternFill>
    </fill>
    <fill>
      <patternFill patternType="solid">
        <fgColor theme="6"/>
        <bgColor theme="6"/>
      </patternFill>
    </fill>
  </fills>
  <borders count="28">
    <border>
      <left/>
      <right/>
      <top/>
      <bottom/>
      <diagonal/>
    </border>
    <border>
      <left/>
      <right/>
      <top style="thin">
        <color rgb="FF262626"/>
      </top>
      <bottom style="thin">
        <color rgb="FF262626"/>
      </bottom>
      <diagonal/>
    </border>
    <border>
      <left/>
      <right/>
      <top style="thin">
        <color rgb="FF262626"/>
      </top>
      <bottom style="thin">
        <color rgb="FF262626"/>
      </bottom>
      <diagonal/>
    </border>
    <border>
      <left/>
      <right/>
      <top style="thin">
        <color rgb="FF262626"/>
      </top>
      <bottom style="thin">
        <color rgb="FF262626"/>
      </bottom>
      <diagonal/>
    </border>
    <border>
      <left/>
      <right/>
      <top style="thin">
        <color rgb="FF262626"/>
      </top>
      <bottom style="thin">
        <color rgb="FF262626"/>
      </bottom>
      <diagonal/>
    </border>
    <border>
      <left/>
      <right/>
      <top/>
      <bottom/>
      <diagonal/>
    </border>
    <border>
      <left/>
      <right/>
      <top/>
      <bottom/>
      <diagonal/>
    </border>
    <border>
      <left/>
      <right/>
      <top/>
      <bottom/>
      <diagonal/>
    </border>
    <border>
      <left/>
      <right/>
      <top/>
      <bottom/>
      <diagonal/>
    </border>
    <border>
      <left style="thin">
        <color rgb="FF2E75B5"/>
      </left>
      <right/>
      <top/>
      <bottom/>
      <diagonal/>
    </border>
    <border>
      <left style="thin">
        <color rgb="FF2E75B5"/>
      </left>
      <right/>
      <top/>
      <bottom/>
      <diagonal/>
    </border>
    <border>
      <left/>
      <right style="thin">
        <color rgb="FF2E75B5"/>
      </right>
      <top/>
      <bottom/>
      <diagonal/>
    </border>
    <border>
      <left/>
      <right/>
      <top/>
      <bottom style="hair">
        <color rgb="FF000000"/>
      </bottom>
      <diagonal/>
    </border>
    <border>
      <left/>
      <right/>
      <top style="hair">
        <color rgb="FF000000"/>
      </top>
      <bottom style="hair">
        <color rgb="FF000000"/>
      </bottom>
      <diagonal/>
    </border>
    <border>
      <left style="thin">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right/>
      <top style="hair">
        <color rgb="FF000000"/>
      </top>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right/>
      <top style="hair">
        <color rgb="FF000000"/>
      </top>
      <bottom style="medium">
        <color rgb="FF000000"/>
      </bottom>
      <diagonal/>
    </border>
    <border>
      <left style="thin">
        <color rgb="FF000000"/>
      </left>
      <right style="hair">
        <color rgb="FF000000"/>
      </right>
      <top style="hair">
        <color rgb="FF000000"/>
      </top>
      <bottom style="medium">
        <color rgb="FF000000"/>
      </bottom>
      <diagonal/>
    </border>
    <border>
      <left style="hair">
        <color rgb="FF000000"/>
      </left>
      <right style="thin">
        <color rgb="FF000000"/>
      </right>
      <top style="hair">
        <color rgb="FF000000"/>
      </top>
      <bottom style="medium">
        <color rgb="FF000000"/>
      </bottom>
      <diagonal/>
    </border>
  </borders>
  <cellStyleXfs count="1">
    <xf numFmtId="0" fontId="0" fillId="0" borderId="0"/>
  </cellStyleXfs>
  <cellXfs count="146">
    <xf numFmtId="0" fontId="0" fillId="0" borderId="0" xfId="0" applyFont="1" applyAlignment="1"/>
    <xf numFmtId="0" fontId="1" fillId="2" borderId="1" xfId="0" applyFont="1" applyFill="1" applyBorder="1" applyAlignment="1">
      <alignment horizontal="left" vertical="center"/>
    </xf>
    <xf numFmtId="0" fontId="3" fillId="3" borderId="5" xfId="0" applyFont="1" applyFill="1" applyBorder="1"/>
    <xf numFmtId="0" fontId="3" fillId="4" borderId="5" xfId="0" applyFont="1" applyFill="1" applyBorder="1"/>
    <xf numFmtId="0" fontId="4" fillId="5" borderId="5" xfId="0" applyFont="1" applyFill="1" applyBorder="1"/>
    <xf numFmtId="0" fontId="1" fillId="5" borderId="5" xfId="0" applyFont="1" applyFill="1" applyBorder="1"/>
    <xf numFmtId="0" fontId="5" fillId="4" borderId="5" xfId="0" applyFont="1" applyFill="1" applyBorder="1" applyAlignment="1">
      <alignment vertical="center"/>
    </xf>
    <xf numFmtId="0" fontId="3" fillId="4" borderId="5" xfId="0" applyFont="1" applyFill="1" applyBorder="1" applyAlignment="1">
      <alignment horizontal="left" vertical="top" wrapText="1"/>
    </xf>
    <xf numFmtId="0" fontId="3" fillId="4" borderId="5" xfId="0" applyFont="1" applyFill="1" applyBorder="1" applyAlignment="1">
      <alignment vertical="top"/>
    </xf>
    <xf numFmtId="164" fontId="3" fillId="4" borderId="5" xfId="0" applyNumberFormat="1" applyFont="1" applyFill="1" applyBorder="1" applyAlignment="1">
      <alignment vertical="top"/>
    </xf>
    <xf numFmtId="0" fontId="6" fillId="4" borderId="5" xfId="0" applyFont="1" applyFill="1" applyBorder="1"/>
    <xf numFmtId="0" fontId="7" fillId="4" borderId="5" xfId="0" applyFont="1" applyFill="1" applyBorder="1"/>
    <xf numFmtId="0" fontId="3" fillId="4" borderId="5" xfId="0" applyFont="1" applyFill="1" applyBorder="1" applyAlignment="1">
      <alignment wrapText="1"/>
    </xf>
    <xf numFmtId="0" fontId="8" fillId="4" borderId="5" xfId="0" applyFont="1" applyFill="1" applyBorder="1" applyAlignment="1">
      <alignment horizontal="left" vertical="center" wrapText="1"/>
    </xf>
    <xf numFmtId="0" fontId="3" fillId="4" borderId="5" xfId="0" applyFont="1" applyFill="1" applyBorder="1" applyAlignment="1">
      <alignment horizontal="right" vertical="center"/>
    </xf>
    <xf numFmtId="0" fontId="9" fillId="4" borderId="5" xfId="0" applyFont="1" applyFill="1" applyBorder="1" applyAlignment="1">
      <alignment horizontal="right"/>
    </xf>
    <xf numFmtId="164" fontId="10" fillId="4" borderId="5" xfId="0" applyNumberFormat="1" applyFont="1" applyFill="1" applyBorder="1" applyAlignment="1">
      <alignment vertical="top"/>
    </xf>
    <xf numFmtId="0" fontId="3" fillId="4" borderId="5" xfId="0" applyFont="1" applyFill="1" applyBorder="1" applyAlignment="1">
      <alignment vertical="top" wrapText="1"/>
    </xf>
    <xf numFmtId="0" fontId="3" fillId="4" borderId="5" xfId="0" applyFont="1" applyFill="1" applyBorder="1" applyAlignment="1">
      <alignment horizontal="left"/>
    </xf>
    <xf numFmtId="0" fontId="6" fillId="4" borderId="5" xfId="0" applyFont="1" applyFill="1" applyBorder="1" applyAlignment="1">
      <alignment horizontal="left"/>
    </xf>
    <xf numFmtId="0" fontId="10" fillId="4" borderId="5" xfId="0" applyFont="1" applyFill="1" applyBorder="1" applyAlignment="1">
      <alignment horizontal="left" vertical="top" wrapText="1"/>
    </xf>
    <xf numFmtId="0" fontId="3" fillId="3" borderId="5" xfId="0" applyFont="1" applyFill="1" applyBorder="1" applyAlignment="1">
      <alignment horizontal="left"/>
    </xf>
    <xf numFmtId="0" fontId="10" fillId="4" borderId="5" xfId="0" applyFont="1" applyFill="1" applyBorder="1" applyAlignment="1">
      <alignment horizontal="left" vertical="top"/>
    </xf>
    <xf numFmtId="0" fontId="3" fillId="4" borderId="5" xfId="0" applyFont="1" applyFill="1" applyBorder="1" applyAlignment="1">
      <alignment horizontal="left" vertical="top"/>
    </xf>
    <xf numFmtId="0" fontId="10" fillId="4" borderId="5" xfId="0" applyFont="1" applyFill="1" applyBorder="1"/>
    <xf numFmtId="0" fontId="1" fillId="2" borderId="1" xfId="0" applyFont="1" applyFill="1" applyBorder="1" applyAlignment="1">
      <alignment vertical="top"/>
    </xf>
    <xf numFmtId="0" fontId="3" fillId="3" borderId="5" xfId="0" applyFont="1" applyFill="1" applyBorder="1" applyAlignment="1">
      <alignment vertical="top"/>
    </xf>
    <xf numFmtId="0" fontId="12" fillId="6" borderId="5" xfId="0" applyFont="1" applyFill="1" applyBorder="1" applyAlignment="1">
      <alignment horizontal="left" wrapText="1"/>
    </xf>
    <xf numFmtId="0" fontId="10" fillId="6" borderId="5" xfId="0" applyFont="1" applyFill="1" applyBorder="1"/>
    <xf numFmtId="0" fontId="10" fillId="3" borderId="5" xfId="0" applyFont="1" applyFill="1" applyBorder="1"/>
    <xf numFmtId="0" fontId="13" fillId="4" borderId="5" xfId="0" applyFont="1" applyFill="1" applyBorder="1" applyAlignment="1">
      <alignment vertical="top"/>
    </xf>
    <xf numFmtId="0" fontId="14" fillId="4" borderId="5" xfId="0" applyFont="1" applyFill="1" applyBorder="1" applyAlignment="1">
      <alignment horizontal="left" vertical="center"/>
    </xf>
    <xf numFmtId="0" fontId="15" fillId="4" borderId="5" xfId="0" applyFont="1" applyFill="1" applyBorder="1" applyAlignment="1">
      <alignment horizontal="left" vertical="center"/>
    </xf>
    <xf numFmtId="0" fontId="16" fillId="4" borderId="5" xfId="0" applyFont="1" applyFill="1" applyBorder="1" applyAlignment="1">
      <alignment horizontal="left" vertical="center" wrapText="1"/>
    </xf>
    <xf numFmtId="0" fontId="15" fillId="4" borderId="5" xfId="0" applyFont="1" applyFill="1" applyBorder="1" applyAlignment="1">
      <alignment horizontal="left" vertical="center" wrapText="1"/>
    </xf>
    <xf numFmtId="0" fontId="17" fillId="4" borderId="5" xfId="0" applyFont="1" applyFill="1" applyBorder="1" applyAlignment="1">
      <alignment horizontal="left" vertical="center" wrapText="1"/>
    </xf>
    <xf numFmtId="0" fontId="13" fillId="4" borderId="5" xfId="0" applyFont="1" applyFill="1" applyBorder="1" applyAlignment="1">
      <alignment horizontal="left" vertical="top"/>
    </xf>
    <xf numFmtId="0" fontId="18" fillId="4" borderId="5" xfId="0" applyFont="1" applyFill="1" applyBorder="1" applyAlignment="1">
      <alignment horizontal="left" vertical="top" wrapText="1"/>
    </xf>
    <xf numFmtId="0" fontId="3" fillId="7" borderId="5" xfId="0" applyFont="1" applyFill="1" applyBorder="1"/>
    <xf numFmtId="0" fontId="19" fillId="7" borderId="5" xfId="0" applyFont="1" applyFill="1" applyBorder="1"/>
    <xf numFmtId="0" fontId="20" fillId="4" borderId="5" xfId="0" applyFont="1" applyFill="1" applyBorder="1"/>
    <xf numFmtId="0" fontId="12" fillId="7" borderId="5" xfId="0" applyFont="1" applyFill="1" applyBorder="1" applyAlignment="1">
      <alignment horizontal="center"/>
    </xf>
    <xf numFmtId="0" fontId="3" fillId="7" borderId="5" xfId="0" applyFont="1" applyFill="1" applyBorder="1" applyAlignment="1">
      <alignment textRotation="90"/>
    </xf>
    <xf numFmtId="0" fontId="21" fillId="8" borderId="5" xfId="0" applyFont="1" applyFill="1" applyBorder="1"/>
    <xf numFmtId="0" fontId="21" fillId="7" borderId="5" xfId="0" applyFont="1" applyFill="1" applyBorder="1"/>
    <xf numFmtId="0" fontId="21" fillId="7" borderId="5" xfId="0" applyFont="1" applyFill="1" applyBorder="1" applyAlignment="1">
      <alignment horizontal="center"/>
    </xf>
    <xf numFmtId="0" fontId="21" fillId="7" borderId="5" xfId="0" applyFont="1" applyFill="1" applyBorder="1" applyAlignment="1">
      <alignment textRotation="90"/>
    </xf>
    <xf numFmtId="0" fontId="20" fillId="9" borderId="5" xfId="0" applyFont="1" applyFill="1" applyBorder="1"/>
    <xf numFmtId="0" fontId="10" fillId="10" borderId="5" xfId="0" applyFont="1" applyFill="1" applyBorder="1"/>
    <xf numFmtId="0" fontId="3" fillId="10" borderId="5" xfId="0" applyFont="1" applyFill="1" applyBorder="1"/>
    <xf numFmtId="0" fontId="22" fillId="11" borderId="9" xfId="0" applyFont="1" applyFill="1" applyBorder="1" applyAlignment="1">
      <alignment horizontal="left" vertical="top" wrapText="1"/>
    </xf>
    <xf numFmtId="0" fontId="19" fillId="4" borderId="5" xfId="0" applyFont="1" applyFill="1" applyBorder="1"/>
    <xf numFmtId="0" fontId="23" fillId="9" borderId="5" xfId="0" applyFont="1" applyFill="1" applyBorder="1"/>
    <xf numFmtId="0" fontId="24" fillId="12" borderId="5" xfId="0" applyFont="1" applyFill="1" applyBorder="1" applyAlignment="1">
      <alignment horizontal="center" vertical="center"/>
    </xf>
    <xf numFmtId="0" fontId="14" fillId="12" borderId="12" xfId="0" applyFont="1" applyFill="1" applyBorder="1" applyAlignment="1">
      <alignment horizontal="left" vertical="center" wrapText="1"/>
    </xf>
    <xf numFmtId="0" fontId="15" fillId="13" borderId="13" xfId="0" applyFont="1" applyFill="1" applyBorder="1" applyAlignment="1">
      <alignment horizontal="left" vertical="center" wrapText="1"/>
    </xf>
    <xf numFmtId="0" fontId="19" fillId="13" borderId="14" xfId="0" applyFont="1" applyFill="1" applyBorder="1"/>
    <xf numFmtId="0" fontId="19" fillId="13" borderId="15" xfId="0" applyFont="1" applyFill="1" applyBorder="1"/>
    <xf numFmtId="0" fontId="19" fillId="13" borderId="13" xfId="0" applyFont="1" applyFill="1" applyBorder="1" applyAlignment="1">
      <alignment vertical="top" wrapText="1"/>
    </xf>
    <xf numFmtId="0" fontId="19" fillId="13" borderId="16" xfId="0" applyFont="1" applyFill="1" applyBorder="1"/>
    <xf numFmtId="0" fontId="19" fillId="13" borderId="17" xfId="0" applyFont="1" applyFill="1" applyBorder="1"/>
    <xf numFmtId="0" fontId="3" fillId="9" borderId="5" xfId="0" applyFont="1" applyFill="1" applyBorder="1"/>
    <xf numFmtId="0" fontId="19" fillId="13" borderId="13" xfId="0" applyFont="1" applyFill="1" applyBorder="1" applyAlignment="1">
      <alignment wrapText="1"/>
    </xf>
    <xf numFmtId="0" fontId="19" fillId="13" borderId="18" xfId="0" applyFont="1" applyFill="1" applyBorder="1"/>
    <xf numFmtId="0" fontId="19" fillId="13" borderId="19" xfId="0" applyFont="1" applyFill="1" applyBorder="1"/>
    <xf numFmtId="0" fontId="19" fillId="9" borderId="5" xfId="0" applyFont="1" applyFill="1" applyBorder="1"/>
    <xf numFmtId="0" fontId="19" fillId="13" borderId="20" xfId="0" applyFont="1" applyFill="1" applyBorder="1"/>
    <xf numFmtId="0" fontId="19" fillId="13" borderId="21" xfId="0" applyFont="1" applyFill="1" applyBorder="1"/>
    <xf numFmtId="0" fontId="19" fillId="13" borderId="22" xfId="0" applyFont="1" applyFill="1" applyBorder="1" applyAlignment="1">
      <alignment wrapText="1"/>
    </xf>
    <xf numFmtId="0" fontId="14" fillId="12" borderId="5" xfId="0" applyFont="1" applyFill="1" applyBorder="1" applyAlignment="1">
      <alignment horizontal="left" vertical="center" wrapText="1"/>
    </xf>
    <xf numFmtId="0" fontId="19" fillId="12" borderId="5" xfId="0" applyFont="1" applyFill="1" applyBorder="1"/>
    <xf numFmtId="0" fontId="15" fillId="13" borderId="12" xfId="0" applyFont="1" applyFill="1" applyBorder="1" applyAlignment="1">
      <alignment horizontal="left" vertical="center" wrapText="1"/>
    </xf>
    <xf numFmtId="0" fontId="19" fillId="13" borderId="23" xfId="0" applyFont="1" applyFill="1" applyBorder="1"/>
    <xf numFmtId="0" fontId="19" fillId="13" borderId="24" xfId="0" applyFont="1" applyFill="1" applyBorder="1"/>
    <xf numFmtId="0" fontId="3" fillId="13" borderId="25" xfId="0" applyFont="1" applyFill="1" applyBorder="1"/>
    <xf numFmtId="0" fontId="25" fillId="0" borderId="0" xfId="0" applyFont="1"/>
    <xf numFmtId="0" fontId="19" fillId="0" borderId="0" xfId="0" applyFont="1"/>
    <xf numFmtId="0" fontId="1" fillId="2" borderId="5" xfId="0" applyFont="1" applyFill="1" applyBorder="1" applyAlignment="1">
      <alignment vertical="top" wrapText="1"/>
    </xf>
    <xf numFmtId="0" fontId="3" fillId="0" borderId="0" xfId="0" applyFont="1" applyAlignment="1">
      <alignment vertical="top"/>
    </xf>
    <xf numFmtId="0" fontId="3" fillId="0" borderId="0" xfId="0" applyFont="1"/>
    <xf numFmtId="0" fontId="1" fillId="0" borderId="0" xfId="0" applyFont="1" applyAlignment="1">
      <alignment vertical="top" wrapText="1"/>
    </xf>
    <xf numFmtId="0" fontId="22" fillId="0" borderId="0" xfId="0" applyFont="1" applyAlignment="1">
      <alignment horizontal="right"/>
    </xf>
    <xf numFmtId="0" fontId="3" fillId="14" borderId="5" xfId="0" applyFont="1" applyFill="1" applyBorder="1"/>
    <xf numFmtId="0" fontId="10" fillId="0" borderId="0" xfId="0" applyFont="1"/>
    <xf numFmtId="0" fontId="3" fillId="0" borderId="0" xfId="0" applyFont="1" applyAlignment="1">
      <alignment wrapText="1"/>
    </xf>
    <xf numFmtId="0" fontId="10" fillId="0" borderId="0" xfId="0" applyFont="1" applyAlignment="1">
      <alignment wrapText="1"/>
    </xf>
    <xf numFmtId="0" fontId="15" fillId="0" borderId="0" xfId="0" applyFont="1" applyAlignment="1">
      <alignment horizontal="left" vertical="center"/>
    </xf>
    <xf numFmtId="2" fontId="3" fillId="0" borderId="0" xfId="0" applyNumberFormat="1" applyFont="1" applyAlignment="1">
      <alignment shrinkToFit="1"/>
    </xf>
    <xf numFmtId="6" fontId="3" fillId="0" borderId="0" xfId="0" applyNumberFormat="1" applyFont="1" applyAlignment="1">
      <alignment shrinkToFit="1"/>
    </xf>
    <xf numFmtId="6" fontId="3" fillId="0" borderId="0" xfId="0" applyNumberFormat="1" applyFont="1"/>
    <xf numFmtId="0" fontId="19" fillId="13" borderId="26" xfId="0" applyFont="1" applyFill="1" applyBorder="1"/>
    <xf numFmtId="0" fontId="19" fillId="13" borderId="27" xfId="0" applyFont="1" applyFill="1" applyBorder="1"/>
    <xf numFmtId="0" fontId="1" fillId="7" borderId="5" xfId="0" applyFont="1" applyFill="1" applyBorder="1" applyAlignment="1">
      <alignment vertical="top" wrapText="1"/>
    </xf>
    <xf numFmtId="0" fontId="3" fillId="10" borderId="5" xfId="0" applyFont="1" applyFill="1" applyBorder="1" applyAlignment="1">
      <alignment horizontal="center" vertical="center" wrapText="1"/>
    </xf>
    <xf numFmtId="0" fontId="12" fillId="10" borderId="5" xfId="0" applyFont="1" applyFill="1" applyBorder="1" applyAlignment="1">
      <alignment horizontal="center" vertical="center" wrapText="1"/>
    </xf>
    <xf numFmtId="0" fontId="12" fillId="10" borderId="5" xfId="0" applyFont="1" applyFill="1" applyBorder="1" applyAlignment="1">
      <alignment horizontal="left" vertical="center"/>
    </xf>
    <xf numFmtId="0" fontId="12" fillId="10" borderId="5" xfId="0" applyFont="1" applyFill="1" applyBorder="1" applyAlignment="1">
      <alignment horizontal="left" vertical="center" wrapText="1"/>
    </xf>
    <xf numFmtId="0" fontId="3" fillId="4" borderId="5" xfId="0" applyFont="1" applyFill="1" applyBorder="1" applyAlignment="1">
      <alignment horizontal="center" vertical="center" wrapText="1"/>
    </xf>
    <xf numFmtId="0" fontId="21" fillId="10" borderId="5"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14" fillId="15" borderId="13" xfId="0" applyFont="1" applyFill="1" applyBorder="1" applyAlignment="1">
      <alignment horizontal="left" vertical="top" wrapText="1"/>
    </xf>
    <xf numFmtId="6" fontId="3" fillId="15" borderId="12" xfId="0" applyNumberFormat="1" applyFont="1" applyFill="1" applyBorder="1" applyAlignment="1">
      <alignment shrinkToFit="1"/>
    </xf>
    <xf numFmtId="6" fontId="3" fillId="15" borderId="12" xfId="0" applyNumberFormat="1" applyFont="1" applyFill="1" applyBorder="1" applyAlignment="1">
      <alignment vertical="top" shrinkToFit="1"/>
    </xf>
    <xf numFmtId="0" fontId="24" fillId="15" borderId="5" xfId="0" applyFont="1" applyFill="1" applyBorder="1" applyAlignment="1">
      <alignment horizontal="center" vertical="top"/>
    </xf>
    <xf numFmtId="0" fontId="15" fillId="13" borderId="13" xfId="0" applyFont="1" applyFill="1" applyBorder="1" applyAlignment="1">
      <alignment horizontal="left" vertical="top" wrapText="1"/>
    </xf>
    <xf numFmtId="6" fontId="3" fillId="13" borderId="13" xfId="0" applyNumberFormat="1" applyFont="1" applyFill="1" applyBorder="1" applyAlignment="1">
      <alignment shrinkToFit="1"/>
    </xf>
    <xf numFmtId="6" fontId="3" fillId="13" borderId="13" xfId="0" applyNumberFormat="1" applyFont="1" applyFill="1" applyBorder="1" applyAlignment="1">
      <alignment vertical="top" shrinkToFit="1"/>
    </xf>
    <xf numFmtId="0" fontId="19" fillId="13" borderId="14" xfId="0" applyFont="1" applyFill="1" applyBorder="1" applyAlignment="1">
      <alignment vertical="top"/>
    </xf>
    <xf numFmtId="0" fontId="19" fillId="13" borderId="15" xfId="0" applyFont="1" applyFill="1" applyBorder="1" applyAlignment="1">
      <alignment vertical="top"/>
    </xf>
    <xf numFmtId="0" fontId="19" fillId="13" borderId="16" xfId="0" applyFont="1" applyFill="1" applyBorder="1" applyAlignment="1">
      <alignment vertical="top"/>
    </xf>
    <xf numFmtId="0" fontId="19" fillId="13" borderId="17" xfId="0" applyFont="1" applyFill="1" applyBorder="1" applyAlignment="1">
      <alignment vertical="top"/>
    </xf>
    <xf numFmtId="0" fontId="19" fillId="13" borderId="18" xfId="0" applyFont="1" applyFill="1" applyBorder="1" applyAlignment="1">
      <alignment vertical="top"/>
    </xf>
    <xf numFmtId="0" fontId="19" fillId="13" borderId="19" xfId="0" applyFont="1" applyFill="1" applyBorder="1" applyAlignment="1">
      <alignment vertical="top"/>
    </xf>
    <xf numFmtId="0" fontId="19" fillId="13" borderId="20" xfId="0" applyFont="1" applyFill="1" applyBorder="1" applyAlignment="1">
      <alignment vertical="top"/>
    </xf>
    <xf numFmtId="0" fontId="19" fillId="13" borderId="21" xfId="0" applyFont="1" applyFill="1" applyBorder="1" applyAlignment="1">
      <alignment vertical="top"/>
    </xf>
    <xf numFmtId="6" fontId="3" fillId="15" borderId="13" xfId="0" applyNumberFormat="1" applyFont="1" applyFill="1" applyBorder="1" applyAlignment="1">
      <alignment shrinkToFit="1"/>
    </xf>
    <xf numFmtId="6" fontId="3" fillId="15" borderId="13" xfId="0" applyNumberFormat="1" applyFont="1" applyFill="1" applyBorder="1" applyAlignment="1">
      <alignment vertical="top" shrinkToFit="1"/>
    </xf>
    <xf numFmtId="0" fontId="19" fillId="15" borderId="5" xfId="0" applyFont="1" applyFill="1" applyBorder="1" applyAlignment="1">
      <alignment vertical="top"/>
    </xf>
    <xf numFmtId="0" fontId="15" fillId="13" borderId="12" xfId="0" applyFont="1" applyFill="1" applyBorder="1" applyAlignment="1">
      <alignment horizontal="left" vertical="top" wrapText="1"/>
    </xf>
    <xf numFmtId="0" fontId="19" fillId="13" borderId="22" xfId="0" applyFont="1" applyFill="1" applyBorder="1" applyAlignment="1">
      <alignment vertical="top" wrapText="1"/>
    </xf>
    <xf numFmtId="0" fontId="19" fillId="13" borderId="23" xfId="0" applyFont="1" applyFill="1" applyBorder="1" applyAlignment="1">
      <alignment vertical="top"/>
    </xf>
    <xf numFmtId="0" fontId="19" fillId="13" borderId="24" xfId="0" applyFont="1" applyFill="1" applyBorder="1" applyAlignment="1">
      <alignment vertical="top"/>
    </xf>
    <xf numFmtId="0" fontId="3" fillId="13" borderId="13" xfId="0" applyFont="1" applyFill="1" applyBorder="1"/>
    <xf numFmtId="0" fontId="3" fillId="13" borderId="13" xfId="0" applyFont="1" applyFill="1" applyBorder="1" applyAlignment="1">
      <alignment vertical="top"/>
    </xf>
    <xf numFmtId="0" fontId="3" fillId="15" borderId="13" xfId="0" applyFont="1" applyFill="1" applyBorder="1"/>
    <xf numFmtId="0" fontId="3" fillId="15" borderId="13" xfId="0" applyFont="1" applyFill="1" applyBorder="1" applyAlignment="1">
      <alignment vertical="top"/>
    </xf>
    <xf numFmtId="0" fontId="3" fillId="13" borderId="25" xfId="0" applyFont="1" applyFill="1" applyBorder="1" applyAlignment="1">
      <alignment vertical="top" wrapText="1"/>
    </xf>
    <xf numFmtId="0" fontId="3" fillId="13" borderId="25" xfId="0" applyFont="1" applyFill="1" applyBorder="1" applyAlignment="1">
      <alignment vertical="top"/>
    </xf>
    <xf numFmtId="0" fontId="19" fillId="13" borderId="26" xfId="0" applyFont="1" applyFill="1" applyBorder="1" applyAlignment="1">
      <alignment vertical="top"/>
    </xf>
    <xf numFmtId="0" fontId="19" fillId="13" borderId="27" xfId="0" applyFont="1" applyFill="1" applyBorder="1" applyAlignment="1">
      <alignment vertical="top"/>
    </xf>
    <xf numFmtId="0" fontId="3" fillId="7" borderId="5" xfId="0" applyFont="1" applyFill="1" applyBorder="1" applyAlignment="1">
      <alignment wrapText="1"/>
    </xf>
    <xf numFmtId="0" fontId="1" fillId="2" borderId="2" xfId="0" applyFont="1" applyFill="1" applyBorder="1" applyAlignment="1">
      <alignment horizontal="left" vertical="center" wrapText="1"/>
    </xf>
    <xf numFmtId="0" fontId="2" fillId="0" borderId="3" xfId="0" applyFont="1" applyBorder="1"/>
    <xf numFmtId="0" fontId="2" fillId="0" borderId="4" xfId="0" applyFont="1" applyBorder="1"/>
    <xf numFmtId="0" fontId="3" fillId="4" borderId="6" xfId="0" applyFont="1" applyFill="1" applyBorder="1" applyAlignment="1">
      <alignment horizontal="left" vertical="top" wrapText="1"/>
    </xf>
    <xf numFmtId="0" fontId="2" fillId="0" borderId="7" xfId="0" applyFont="1" applyBorder="1"/>
    <xf numFmtId="0" fontId="2" fillId="0" borderId="8" xfId="0" applyFont="1" applyBorder="1"/>
    <xf numFmtId="0" fontId="3" fillId="4" borderId="6" xfId="0" applyFont="1" applyFill="1" applyBorder="1" applyAlignment="1">
      <alignment horizontal="left" vertical="top"/>
    </xf>
    <xf numFmtId="0" fontId="1" fillId="2" borderId="2" xfId="0" applyFont="1" applyFill="1" applyBorder="1" applyAlignment="1">
      <alignment horizontal="left" vertical="top" wrapText="1"/>
    </xf>
    <xf numFmtId="0" fontId="11" fillId="4" borderId="6" xfId="0" applyFont="1" applyFill="1" applyBorder="1" applyAlignment="1">
      <alignment horizontal="left" vertical="top" wrapText="1"/>
    </xf>
    <xf numFmtId="0" fontId="1" fillId="2" borderId="6" xfId="0" applyFont="1" applyFill="1" applyBorder="1" applyAlignment="1">
      <alignment horizontal="left" vertical="top" wrapText="1"/>
    </xf>
    <xf numFmtId="0" fontId="21" fillId="8" borderId="6" xfId="0" applyFont="1" applyFill="1" applyBorder="1" applyAlignment="1">
      <alignment horizontal="left" wrapText="1"/>
    </xf>
    <xf numFmtId="0" fontId="22" fillId="11" borderId="10" xfId="0" applyFont="1" applyFill="1" applyBorder="1" applyAlignment="1">
      <alignment horizontal="left" vertical="top" wrapText="1"/>
    </xf>
    <xf numFmtId="0" fontId="2" fillId="0" borderId="11" xfId="0" applyFont="1" applyBorder="1"/>
    <xf numFmtId="0" fontId="22" fillId="11" borderId="6" xfId="0" applyFont="1" applyFill="1" applyBorder="1" applyAlignment="1">
      <alignment horizontal="left" vertical="top" wrapText="1"/>
    </xf>
    <xf numFmtId="0" fontId="1" fillId="10" borderId="6"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2857500</xdr:colOff>
      <xdr:row>0</xdr:row>
      <xdr:rowOff>57150</xdr:rowOff>
    </xdr:from>
    <xdr:ext cx="600075" cy="4572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20</xdr:col>
      <xdr:colOff>209550</xdr:colOff>
      <xdr:row>0</xdr:row>
      <xdr:rowOff>57150</xdr:rowOff>
    </xdr:from>
    <xdr:ext cx="790575" cy="457200"/>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2857500</xdr:colOff>
      <xdr:row>0</xdr:row>
      <xdr:rowOff>57150</xdr:rowOff>
    </xdr:from>
    <xdr:ext cx="600075" cy="4572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10848975</xdr:colOff>
      <xdr:row>0</xdr:row>
      <xdr:rowOff>57150</xdr:rowOff>
    </xdr:from>
    <xdr:ext cx="0" cy="4572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128</xdr:col>
      <xdr:colOff>209550</xdr:colOff>
      <xdr:row>0</xdr:row>
      <xdr:rowOff>57150</xdr:rowOff>
    </xdr:from>
    <xdr:ext cx="790575" cy="4572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1628775</xdr:rowOff>
    </xdr:from>
    <xdr:ext cx="6543675" cy="3486150"/>
    <xdr:pic>
      <xdr:nvPicPr>
        <xdr:cNvPr id="3" name="image2.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19</xdr:col>
      <xdr:colOff>361950</xdr:colOff>
      <xdr:row>0</xdr:row>
      <xdr:rowOff>66675</xdr:rowOff>
    </xdr:from>
    <xdr:ext cx="971550" cy="4572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128</xdr:col>
      <xdr:colOff>209550</xdr:colOff>
      <xdr:row>0</xdr:row>
      <xdr:rowOff>57150</xdr:rowOff>
    </xdr:from>
    <xdr:ext cx="790575" cy="4572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1628775</xdr:rowOff>
    </xdr:from>
    <xdr:ext cx="6543675" cy="3486150"/>
    <xdr:pic>
      <xdr:nvPicPr>
        <xdr:cNvPr id="3" name="image2.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128</xdr:col>
      <xdr:colOff>209550</xdr:colOff>
      <xdr:row>0</xdr:row>
      <xdr:rowOff>57150</xdr:rowOff>
    </xdr:from>
    <xdr:ext cx="790575" cy="4572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1628775</xdr:rowOff>
    </xdr:from>
    <xdr:ext cx="6543675" cy="3486150"/>
    <xdr:pic>
      <xdr:nvPicPr>
        <xdr:cNvPr id="3" name="image2.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128</xdr:col>
      <xdr:colOff>209550</xdr:colOff>
      <xdr:row>0</xdr:row>
      <xdr:rowOff>57150</xdr:rowOff>
    </xdr:from>
    <xdr:ext cx="790575" cy="457200"/>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1628775</xdr:rowOff>
    </xdr:from>
    <xdr:ext cx="6543675" cy="3486150"/>
    <xdr:pic>
      <xdr:nvPicPr>
        <xdr:cNvPr id="3" name="image2.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128</xdr:col>
      <xdr:colOff>209550</xdr:colOff>
      <xdr:row>0</xdr:row>
      <xdr:rowOff>57150</xdr:rowOff>
    </xdr:from>
    <xdr:ext cx="790575" cy="457200"/>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3</xdr:row>
      <xdr:rowOff>1628775</xdr:rowOff>
    </xdr:from>
    <xdr:ext cx="6543675" cy="3486150"/>
    <xdr:pic>
      <xdr:nvPicPr>
        <xdr:cNvPr id="3" name="image2.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0013"/>
      </a:accent1>
      <a:accent2>
        <a:srgbClr val="FDD14C"/>
      </a:accent2>
      <a:accent3>
        <a:srgbClr val="FEDD7F"/>
      </a:accent3>
      <a:accent4>
        <a:srgbClr val="FFC000"/>
      </a:accent4>
      <a:accent5>
        <a:srgbClr val="5B9BD5"/>
      </a:accent5>
      <a:accent6>
        <a:srgbClr val="70AD47"/>
      </a:accent6>
      <a:hlink>
        <a:srgbClr val="BF9000"/>
      </a:hlink>
      <a:folHlink>
        <a:srgbClr val="BF9000"/>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CPHS-TA@umn.edu?subject=Minnesota%20Public%20Health%20Cost%20and%20Capacity%20Assessment%20-%20Technical%20Assistance%20Question" TargetMode="External"/><Relationship Id="rId2" Type="http://schemas.openxmlformats.org/officeDocument/2006/relationships/hyperlink" Target="https://docs.google.com/document/d/e/2PACX-1vSXFTbY2pSNJwJmBadNvI3ikcR3N2D_OcU8NLw9dsUyIGoYHcORvB-4fJBjWI5DMVUSORw1eFtFVjI8/pub" TargetMode="External"/><Relationship Id="rId1" Type="http://schemas.openxmlformats.org/officeDocument/2006/relationships/hyperlink" Target="https://z.umn.edu/TransformMNPH" TargetMode="External"/><Relationship Id="rId5" Type="http://schemas.openxmlformats.org/officeDocument/2006/relationships/drawing" Target="../drawings/drawing1.xml"/><Relationship Id="rId4" Type="http://schemas.openxmlformats.org/officeDocument/2006/relationships/hyperlink" Target="https://go.oncehub.com/CPHS-TA"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A1:Z1000"/>
  <sheetViews>
    <sheetView workbookViewId="0"/>
  </sheetViews>
  <sheetFormatPr defaultColWidth="14.41796875" defaultRowHeight="15" customHeight="1"/>
  <cols>
    <col min="1" max="1" width="1.83984375" customWidth="1"/>
    <col min="2" max="2" width="4.578125" customWidth="1"/>
    <col min="3" max="3" width="2.68359375" customWidth="1"/>
    <col min="4" max="4" width="4.68359375" customWidth="1"/>
    <col min="5" max="5" width="1.83984375" customWidth="1"/>
    <col min="6" max="6" width="18.41796875" customWidth="1"/>
    <col min="7" max="7" width="80.83984375" customWidth="1"/>
    <col min="8" max="8" width="39.578125" customWidth="1"/>
    <col min="9" max="9" width="4.578125" customWidth="1"/>
    <col min="10" max="10" width="7.26171875" customWidth="1"/>
    <col min="11" max="26" width="9.26171875" customWidth="1"/>
  </cols>
  <sheetData>
    <row r="1" spans="1:26" ht="45.75" customHeight="1">
      <c r="A1" s="1"/>
      <c r="B1" s="131" t="s">
        <v>0</v>
      </c>
      <c r="C1" s="132"/>
      <c r="D1" s="132"/>
      <c r="E1" s="132"/>
      <c r="F1" s="132"/>
      <c r="G1" s="133"/>
      <c r="H1" s="1"/>
      <c r="I1" s="1"/>
      <c r="J1" s="1"/>
      <c r="K1" s="2"/>
      <c r="L1" s="2"/>
      <c r="M1" s="2"/>
      <c r="N1" s="2"/>
      <c r="O1" s="2"/>
      <c r="P1" s="2"/>
      <c r="Q1" s="2"/>
      <c r="R1" s="2"/>
      <c r="S1" s="2"/>
      <c r="T1" s="2"/>
      <c r="U1" s="2"/>
      <c r="V1" s="2"/>
      <c r="W1" s="2"/>
      <c r="X1" s="2"/>
      <c r="Y1" s="2"/>
      <c r="Z1" s="2"/>
    </row>
    <row r="2" spans="1:26" ht="7.5" customHeight="1">
      <c r="A2" s="3"/>
      <c r="B2" s="3"/>
      <c r="C2" s="3"/>
      <c r="D2" s="3"/>
      <c r="E2" s="3"/>
      <c r="F2" s="3"/>
      <c r="G2" s="3"/>
      <c r="H2" s="3"/>
      <c r="I2" s="3"/>
      <c r="J2" s="3"/>
      <c r="K2" s="2"/>
      <c r="L2" s="2"/>
      <c r="M2" s="2"/>
      <c r="N2" s="2"/>
      <c r="O2" s="2"/>
      <c r="P2" s="2"/>
      <c r="Q2" s="2"/>
      <c r="R2" s="2"/>
      <c r="S2" s="2"/>
      <c r="T2" s="2"/>
      <c r="U2" s="2"/>
      <c r="V2" s="2"/>
      <c r="W2" s="2"/>
      <c r="X2" s="2"/>
      <c r="Y2" s="2"/>
      <c r="Z2" s="2"/>
    </row>
    <row r="3" spans="1:26" ht="14.25" customHeight="1">
      <c r="A3" s="3"/>
      <c r="B3" s="3"/>
      <c r="C3" s="4" t="s">
        <v>1</v>
      </c>
      <c r="D3" s="5"/>
      <c r="E3" s="5"/>
      <c r="F3" s="5"/>
      <c r="G3" s="5"/>
      <c r="H3" s="5"/>
      <c r="I3" s="5"/>
      <c r="J3" s="3"/>
      <c r="K3" s="2"/>
      <c r="L3" s="2"/>
      <c r="M3" s="2"/>
      <c r="N3" s="2"/>
      <c r="O3" s="2"/>
      <c r="P3" s="2"/>
      <c r="Q3" s="2"/>
      <c r="R3" s="2"/>
      <c r="S3" s="2"/>
      <c r="T3" s="2"/>
      <c r="U3" s="2"/>
      <c r="V3" s="2"/>
      <c r="W3" s="2"/>
      <c r="X3" s="2"/>
      <c r="Y3" s="2"/>
      <c r="Z3" s="2"/>
    </row>
    <row r="4" spans="1:26" ht="3.75" customHeight="1">
      <c r="A4" s="3"/>
      <c r="B4" s="3"/>
      <c r="C4" s="3"/>
      <c r="D4" s="3"/>
      <c r="E4" s="3"/>
      <c r="F4" s="3"/>
      <c r="G4" s="3"/>
      <c r="H4" s="3"/>
      <c r="I4" s="3"/>
      <c r="J4" s="3"/>
      <c r="K4" s="2"/>
      <c r="L4" s="2"/>
      <c r="M4" s="2"/>
      <c r="N4" s="2"/>
      <c r="O4" s="2"/>
      <c r="P4" s="2"/>
      <c r="Q4" s="2"/>
      <c r="R4" s="2"/>
      <c r="S4" s="2"/>
      <c r="T4" s="2"/>
      <c r="U4" s="2"/>
      <c r="V4" s="2"/>
      <c r="W4" s="2"/>
      <c r="X4" s="2"/>
      <c r="Y4" s="2"/>
      <c r="Z4" s="2"/>
    </row>
    <row r="5" spans="1:26" ht="142.5" customHeight="1">
      <c r="A5" s="3"/>
      <c r="B5" s="3"/>
      <c r="C5" s="6"/>
      <c r="D5" s="134" t="s">
        <v>2</v>
      </c>
      <c r="E5" s="135"/>
      <c r="F5" s="135"/>
      <c r="G5" s="135"/>
      <c r="H5" s="136"/>
      <c r="I5" s="7"/>
      <c r="J5" s="8"/>
      <c r="K5" s="2"/>
      <c r="L5" s="2"/>
      <c r="M5" s="2"/>
      <c r="N5" s="2"/>
      <c r="O5" s="2"/>
      <c r="P5" s="2"/>
      <c r="Q5" s="2"/>
      <c r="R5" s="2"/>
      <c r="S5" s="2"/>
      <c r="T5" s="2"/>
      <c r="U5" s="2"/>
      <c r="V5" s="2"/>
      <c r="W5" s="2"/>
      <c r="X5" s="2"/>
      <c r="Y5" s="2"/>
      <c r="Z5" s="2"/>
    </row>
    <row r="6" spans="1:26" ht="3.75" customHeight="1">
      <c r="A6" s="3"/>
      <c r="B6" s="3"/>
      <c r="C6" s="6"/>
      <c r="D6" s="7"/>
      <c r="E6" s="7"/>
      <c r="F6" s="7"/>
      <c r="G6" s="7"/>
      <c r="H6" s="7"/>
      <c r="I6" s="7"/>
      <c r="J6" s="8"/>
      <c r="K6" s="2"/>
      <c r="L6" s="2"/>
      <c r="M6" s="2"/>
      <c r="N6" s="2"/>
      <c r="O6" s="2"/>
      <c r="P6" s="2"/>
      <c r="Q6" s="2"/>
      <c r="R6" s="2"/>
      <c r="S6" s="2"/>
      <c r="T6" s="2"/>
      <c r="U6" s="2"/>
      <c r="V6" s="2"/>
      <c r="W6" s="2"/>
      <c r="X6" s="2"/>
      <c r="Y6" s="2"/>
      <c r="Z6" s="2"/>
    </row>
    <row r="7" spans="1:26" ht="7.5" customHeight="1">
      <c r="A7" s="3"/>
      <c r="B7" s="3"/>
      <c r="C7" s="3"/>
      <c r="D7" s="9"/>
      <c r="E7" s="3"/>
      <c r="F7" s="3"/>
      <c r="G7" s="3"/>
      <c r="H7" s="3"/>
      <c r="I7" s="3"/>
      <c r="J7" s="3"/>
      <c r="K7" s="2"/>
      <c r="L7" s="2"/>
      <c r="M7" s="2"/>
      <c r="N7" s="2"/>
      <c r="O7" s="2"/>
      <c r="P7" s="2"/>
      <c r="Q7" s="2"/>
      <c r="R7" s="2"/>
      <c r="S7" s="2"/>
      <c r="T7" s="2"/>
      <c r="U7" s="2"/>
      <c r="V7" s="2"/>
      <c r="W7" s="2"/>
      <c r="X7" s="2"/>
      <c r="Y7" s="2"/>
      <c r="Z7" s="2"/>
    </row>
    <row r="8" spans="1:26" ht="14.25" customHeight="1">
      <c r="A8" s="3"/>
      <c r="B8" s="3"/>
      <c r="C8" s="4" t="s">
        <v>3</v>
      </c>
      <c r="D8" s="5"/>
      <c r="E8" s="5"/>
      <c r="F8" s="5"/>
      <c r="G8" s="5"/>
      <c r="H8" s="5"/>
      <c r="I8" s="5"/>
      <c r="J8" s="3"/>
      <c r="K8" s="2"/>
      <c r="L8" s="2"/>
      <c r="M8" s="2"/>
      <c r="N8" s="2"/>
      <c r="O8" s="2"/>
      <c r="P8" s="2"/>
      <c r="Q8" s="2"/>
      <c r="R8" s="2"/>
      <c r="S8" s="2"/>
      <c r="T8" s="2"/>
      <c r="U8" s="2"/>
      <c r="V8" s="2"/>
      <c r="W8" s="2"/>
      <c r="X8" s="2"/>
      <c r="Y8" s="2"/>
      <c r="Z8" s="2"/>
    </row>
    <row r="9" spans="1:26" ht="15" customHeight="1">
      <c r="A9" s="3"/>
      <c r="B9" s="10"/>
      <c r="C9" s="3"/>
      <c r="D9" s="3"/>
      <c r="E9" s="3"/>
      <c r="F9" s="3"/>
      <c r="G9" s="3"/>
      <c r="H9" s="3"/>
      <c r="I9" s="3"/>
      <c r="J9" s="3"/>
      <c r="K9" s="2"/>
      <c r="L9" s="2"/>
      <c r="M9" s="2"/>
      <c r="N9" s="2"/>
      <c r="O9" s="2"/>
      <c r="P9" s="2"/>
      <c r="Q9" s="2"/>
      <c r="R9" s="2"/>
      <c r="S9" s="2"/>
      <c r="T9" s="2"/>
      <c r="U9" s="2"/>
      <c r="V9" s="2"/>
      <c r="W9" s="2"/>
      <c r="X9" s="2"/>
      <c r="Y9" s="2"/>
      <c r="Z9" s="2"/>
    </row>
    <row r="10" spans="1:26" ht="27.75" customHeight="1">
      <c r="A10" s="11"/>
      <c r="B10" s="3"/>
      <c r="C10" s="3"/>
      <c r="D10" s="3"/>
      <c r="E10" s="134" t="s">
        <v>4</v>
      </c>
      <c r="F10" s="135"/>
      <c r="G10" s="135"/>
      <c r="H10" s="136"/>
      <c r="I10" s="12"/>
      <c r="J10" s="12"/>
      <c r="K10" s="2"/>
      <c r="L10" s="2"/>
      <c r="M10" s="2"/>
      <c r="N10" s="2"/>
      <c r="O10" s="2"/>
      <c r="P10" s="2"/>
      <c r="Q10" s="2"/>
      <c r="R10" s="2"/>
      <c r="S10" s="2"/>
      <c r="T10" s="2"/>
      <c r="U10" s="2"/>
      <c r="V10" s="2"/>
      <c r="W10" s="2"/>
      <c r="X10" s="2"/>
      <c r="Y10" s="2"/>
      <c r="Z10" s="2"/>
    </row>
    <row r="11" spans="1:26" ht="15" customHeight="1">
      <c r="A11" s="11"/>
      <c r="B11" s="3"/>
      <c r="C11" s="3"/>
      <c r="D11" s="3"/>
      <c r="E11" s="3"/>
      <c r="F11" s="3"/>
      <c r="G11" s="13" t="s">
        <v>5</v>
      </c>
      <c r="H11" s="3"/>
      <c r="I11" s="3"/>
      <c r="J11" s="3"/>
      <c r="K11" s="2"/>
      <c r="L11" s="2"/>
      <c r="M11" s="2"/>
      <c r="N11" s="2"/>
      <c r="O11" s="2"/>
      <c r="P11" s="2"/>
      <c r="Q11" s="2"/>
      <c r="R11" s="2"/>
      <c r="S11" s="2"/>
      <c r="T11" s="2"/>
      <c r="U11" s="2"/>
      <c r="V11" s="2"/>
      <c r="W11" s="2"/>
      <c r="X11" s="2"/>
      <c r="Y11" s="2"/>
      <c r="Z11" s="2"/>
    </row>
    <row r="12" spans="1:26" ht="15" customHeight="1">
      <c r="A12" s="11"/>
      <c r="B12" s="3"/>
      <c r="C12" s="3"/>
      <c r="D12" s="3"/>
      <c r="E12" s="3"/>
      <c r="F12" s="3"/>
      <c r="G12" s="13" t="s">
        <v>6</v>
      </c>
      <c r="H12" s="3"/>
      <c r="I12" s="3"/>
      <c r="J12" s="3"/>
      <c r="K12" s="2"/>
      <c r="L12" s="2"/>
      <c r="M12" s="2"/>
      <c r="N12" s="2"/>
      <c r="O12" s="2"/>
      <c r="P12" s="2"/>
      <c r="Q12" s="2"/>
      <c r="R12" s="2"/>
      <c r="S12" s="2"/>
      <c r="T12" s="2"/>
      <c r="U12" s="2"/>
      <c r="V12" s="2"/>
      <c r="W12" s="2"/>
      <c r="X12" s="2"/>
      <c r="Y12" s="2"/>
      <c r="Z12" s="2"/>
    </row>
    <row r="13" spans="1:26" ht="15" customHeight="1">
      <c r="A13" s="3"/>
      <c r="B13" s="3"/>
      <c r="C13" s="3"/>
      <c r="D13" s="3"/>
      <c r="E13" s="3"/>
      <c r="F13" s="3"/>
      <c r="G13" s="13" t="s">
        <v>7</v>
      </c>
      <c r="H13" s="3"/>
      <c r="I13" s="3"/>
      <c r="J13" s="14"/>
      <c r="K13" s="2"/>
      <c r="L13" s="2"/>
      <c r="M13" s="2"/>
      <c r="N13" s="2"/>
      <c r="O13" s="2"/>
      <c r="P13" s="2"/>
      <c r="Q13" s="2"/>
      <c r="R13" s="2"/>
      <c r="S13" s="2"/>
      <c r="T13" s="2"/>
      <c r="U13" s="2"/>
      <c r="V13" s="2"/>
      <c r="W13" s="2"/>
      <c r="X13" s="2"/>
      <c r="Y13" s="2"/>
      <c r="Z13" s="2"/>
    </row>
    <row r="14" spans="1:26" ht="15" customHeight="1">
      <c r="A14" s="3"/>
      <c r="B14" s="3"/>
      <c r="C14" s="3"/>
      <c r="D14" s="3"/>
      <c r="E14" s="3"/>
      <c r="F14" s="3"/>
      <c r="G14" s="13" t="s">
        <v>8</v>
      </c>
      <c r="H14" s="3"/>
      <c r="I14" s="3"/>
      <c r="J14" s="14"/>
      <c r="K14" s="2"/>
      <c r="L14" s="2"/>
      <c r="M14" s="2"/>
      <c r="N14" s="2"/>
      <c r="O14" s="2"/>
      <c r="P14" s="2"/>
      <c r="Q14" s="2"/>
      <c r="R14" s="2"/>
      <c r="S14" s="2"/>
      <c r="T14" s="2"/>
      <c r="U14" s="2"/>
      <c r="V14" s="2"/>
      <c r="W14" s="2"/>
      <c r="X14" s="2"/>
      <c r="Y14" s="2"/>
      <c r="Z14" s="2"/>
    </row>
    <row r="15" spans="1:26" ht="15" customHeight="1">
      <c r="A15" s="3"/>
      <c r="B15" s="3"/>
      <c r="C15" s="3"/>
      <c r="D15" s="3"/>
      <c r="E15" s="3"/>
      <c r="F15" s="3"/>
      <c r="G15" s="3"/>
      <c r="H15" s="3"/>
      <c r="I15" s="3"/>
      <c r="J15" s="3"/>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B1:G1"/>
    <mergeCell ref="D5:H5"/>
    <mergeCell ref="E10:H10"/>
  </mergeCells>
  <hyperlinks>
    <hyperlink ref="G11" r:id="rId1" xr:uid="{00000000-0004-0000-0000-000000000000}"/>
    <hyperlink ref="G12" r:id="rId2" xr:uid="{00000000-0004-0000-0000-000001000000}"/>
    <hyperlink ref="G13" r:id="rId3" xr:uid="{00000000-0004-0000-0000-000002000000}"/>
    <hyperlink ref="G14" r:id="rId4" xr:uid="{00000000-0004-0000-0000-000003000000}"/>
  </hyperlinks>
  <pageMargins left="0.7" right="0.7" top="0.75" bottom="0.75" header="0" footer="0"/>
  <pageSetup orientation="landscape"/>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EF5DB"/>
  </sheetPr>
  <dimension ref="A1:DZ417"/>
  <sheetViews>
    <sheetView workbookViewId="0">
      <pane xSplit="6" ySplit="10" topLeftCell="G11" activePane="bottomRight" state="frozen"/>
      <selection pane="topRight" activeCell="G1" sqref="G1"/>
      <selection pane="bottomLeft" activeCell="A11" sqref="A11"/>
      <selection pane="bottomRight" activeCell="G11" sqref="G11"/>
    </sheetView>
  </sheetViews>
  <sheetFormatPr defaultColWidth="14.41796875" defaultRowHeight="15" customHeight="1" outlineLevelRow="1"/>
  <cols>
    <col min="1" max="2" width="9.15625" customWidth="1"/>
    <col min="3" max="3" width="0.15625" hidden="1" customWidth="1"/>
    <col min="4" max="4" width="3.26171875" customWidth="1"/>
    <col min="5" max="5" width="17.15625" customWidth="1"/>
    <col min="6" max="6" width="125.41796875" customWidth="1"/>
    <col min="7" max="8" width="18.578125" customWidth="1"/>
    <col min="9" max="9" width="3.41796875" customWidth="1"/>
    <col min="10" max="10" width="2.26171875" customWidth="1"/>
    <col min="11" max="130" width="9.15625" customWidth="1"/>
  </cols>
  <sheetData>
    <row r="1" spans="1:130" ht="45.75" customHeight="1">
      <c r="A1" s="25"/>
      <c r="B1" s="140" t="s">
        <v>0</v>
      </c>
      <c r="C1" s="135"/>
      <c r="D1" s="135"/>
      <c r="E1" s="135"/>
      <c r="F1" s="135"/>
      <c r="G1" s="135"/>
      <c r="H1" s="135"/>
      <c r="I1" s="135"/>
      <c r="J1" s="135"/>
      <c r="K1" s="135"/>
      <c r="L1" s="135"/>
      <c r="M1" s="135"/>
      <c r="N1" s="135"/>
      <c r="O1" s="136"/>
      <c r="P1" s="38"/>
      <c r="Q1" s="38"/>
      <c r="R1" s="38"/>
      <c r="S1" s="38"/>
      <c r="T1" s="38"/>
      <c r="U1" s="38"/>
      <c r="V1" s="38"/>
      <c r="W1" s="38"/>
      <c r="X1" s="38"/>
      <c r="Y1" s="38"/>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row>
    <row r="2" spans="1:130" ht="14.25" customHeight="1">
      <c r="A2" s="40"/>
      <c r="B2" s="40"/>
      <c r="C2" s="40"/>
      <c r="D2" s="40"/>
      <c r="E2" s="40"/>
      <c r="F2" s="40"/>
      <c r="G2" s="3"/>
      <c r="H2" s="3"/>
      <c r="I2" s="3"/>
      <c r="J2" s="3"/>
      <c r="K2" s="38"/>
      <c r="L2" s="38"/>
      <c r="M2" s="38"/>
      <c r="N2" s="38"/>
      <c r="O2" s="38"/>
      <c r="P2" s="38"/>
      <c r="Q2" s="38"/>
      <c r="R2" s="41"/>
      <c r="S2" s="42"/>
      <c r="T2" s="41"/>
      <c r="U2" s="38"/>
      <c r="V2" s="42"/>
      <c r="W2" s="41"/>
      <c r="X2" s="42"/>
      <c r="Y2" s="42"/>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row>
    <row r="3" spans="1:130" ht="14.25" customHeight="1">
      <c r="A3" s="40"/>
      <c r="B3" s="40"/>
      <c r="C3" s="40"/>
      <c r="D3" s="40"/>
      <c r="E3" s="40"/>
      <c r="F3" s="40"/>
      <c r="G3" s="3"/>
      <c r="H3" s="3"/>
      <c r="I3" s="3"/>
      <c r="J3" s="3"/>
      <c r="K3" s="38"/>
      <c r="L3" s="38"/>
      <c r="M3" s="38"/>
      <c r="N3" s="38"/>
      <c r="O3" s="38"/>
      <c r="P3" s="38"/>
      <c r="Q3" s="38"/>
      <c r="R3" s="41"/>
      <c r="S3" s="42"/>
      <c r="T3" s="41"/>
      <c r="U3" s="38"/>
      <c r="V3" s="42"/>
      <c r="W3" s="41"/>
      <c r="X3" s="42"/>
      <c r="Y3" s="42"/>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row>
    <row r="4" spans="1:130" ht="409.5" customHeight="1">
      <c r="A4" s="40"/>
      <c r="B4" s="40"/>
      <c r="C4" s="40"/>
      <c r="D4" s="40"/>
      <c r="E4" s="134" t="s">
        <v>427</v>
      </c>
      <c r="F4" s="136"/>
      <c r="G4" s="3"/>
      <c r="H4" s="3"/>
      <c r="I4" s="3"/>
      <c r="J4" s="3"/>
      <c r="K4" s="38"/>
      <c r="L4" s="38"/>
      <c r="M4" s="38"/>
      <c r="N4" s="38"/>
      <c r="O4" s="38"/>
      <c r="P4" s="38"/>
      <c r="Q4" s="38"/>
      <c r="R4" s="41"/>
      <c r="S4" s="42"/>
      <c r="T4" s="41"/>
      <c r="U4" s="38"/>
      <c r="V4" s="42"/>
      <c r="W4" s="41"/>
      <c r="X4" s="42"/>
      <c r="Y4" s="42"/>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row>
    <row r="5" spans="1:130" ht="14.25" customHeight="1">
      <c r="A5" s="40"/>
      <c r="B5" s="40"/>
      <c r="C5" s="40"/>
      <c r="D5" s="40"/>
      <c r="E5" s="40"/>
      <c r="F5" s="40"/>
      <c r="G5" s="3"/>
      <c r="H5" s="3"/>
      <c r="I5" s="3"/>
      <c r="J5" s="3"/>
      <c r="K5" s="38"/>
      <c r="L5" s="38"/>
      <c r="M5" s="38"/>
      <c r="N5" s="38"/>
      <c r="O5" s="38"/>
      <c r="P5" s="38"/>
      <c r="Q5" s="38"/>
      <c r="R5" s="41"/>
      <c r="S5" s="42"/>
      <c r="T5" s="41"/>
      <c r="U5" s="38"/>
      <c r="V5" s="42"/>
      <c r="W5" s="41"/>
      <c r="X5" s="42"/>
      <c r="Y5" s="42"/>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row>
    <row r="6" spans="1:130" ht="18" customHeight="1">
      <c r="A6" s="40"/>
      <c r="B6" s="40"/>
      <c r="C6" s="40"/>
      <c r="D6" s="141" t="s">
        <v>428</v>
      </c>
      <c r="E6" s="135"/>
      <c r="F6" s="136"/>
      <c r="G6" s="43"/>
      <c r="H6" s="43"/>
      <c r="I6" s="43"/>
      <c r="J6" s="43"/>
      <c r="K6" s="44"/>
      <c r="L6" s="44"/>
      <c r="M6" s="44"/>
      <c r="N6" s="44"/>
      <c r="O6" s="44"/>
      <c r="P6" s="44"/>
      <c r="Q6" s="44"/>
      <c r="R6" s="45"/>
      <c r="S6" s="46"/>
      <c r="T6" s="45"/>
      <c r="U6" s="44"/>
      <c r="V6" s="46"/>
      <c r="W6" s="45"/>
      <c r="X6" s="46"/>
      <c r="Y6" s="46"/>
      <c r="Z6" s="44"/>
      <c r="AA6" s="44"/>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row>
    <row r="7" spans="1:130" ht="13.5" customHeight="1">
      <c r="A7" s="40"/>
      <c r="B7" s="40"/>
      <c r="C7" s="40"/>
      <c r="D7" s="40"/>
      <c r="E7" s="40"/>
      <c r="F7" s="40"/>
      <c r="G7" s="3"/>
      <c r="H7" s="3"/>
      <c r="I7" s="3"/>
      <c r="J7" s="3"/>
      <c r="K7" s="38"/>
      <c r="L7" s="38"/>
      <c r="M7" s="38"/>
      <c r="N7" s="38"/>
      <c r="O7" s="38"/>
      <c r="P7" s="38"/>
      <c r="Q7" s="38"/>
      <c r="R7" s="41"/>
      <c r="S7" s="42"/>
      <c r="T7" s="41"/>
      <c r="U7" s="38"/>
      <c r="V7" s="42"/>
      <c r="W7" s="41"/>
      <c r="X7" s="42"/>
      <c r="Y7" s="42"/>
      <c r="Z7" s="38"/>
      <c r="AA7" s="38"/>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row>
    <row r="8" spans="1:130" ht="13.5" customHeight="1">
      <c r="A8" s="40"/>
      <c r="B8" s="40"/>
      <c r="C8" s="40"/>
      <c r="D8" s="47"/>
      <c r="E8" s="48"/>
      <c r="F8" s="48"/>
      <c r="G8" s="48"/>
      <c r="H8" s="48"/>
      <c r="I8" s="49"/>
      <c r="J8" s="3"/>
      <c r="K8" s="38"/>
      <c r="L8" s="38"/>
      <c r="M8" s="38"/>
      <c r="N8" s="38"/>
      <c r="O8" s="38"/>
      <c r="P8" s="38"/>
      <c r="Q8" s="38"/>
      <c r="R8" s="41"/>
      <c r="S8" s="42"/>
      <c r="T8" s="41"/>
      <c r="U8" s="38"/>
      <c r="V8" s="42"/>
      <c r="W8" s="41"/>
      <c r="X8" s="42"/>
      <c r="Y8" s="42"/>
      <c r="Z8" s="38"/>
      <c r="AA8" s="38"/>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row>
    <row r="9" spans="1:130" ht="81.75" customHeight="1">
      <c r="A9" s="40"/>
      <c r="B9" s="40"/>
      <c r="C9" s="40"/>
      <c r="D9" s="47"/>
      <c r="E9" s="50" t="s">
        <v>429</v>
      </c>
      <c r="F9" s="49"/>
      <c r="G9" s="142" t="s">
        <v>430</v>
      </c>
      <c r="H9" s="143"/>
      <c r="I9" s="49"/>
      <c r="J9" s="3"/>
      <c r="K9" s="38"/>
      <c r="L9" s="38"/>
      <c r="M9" s="38"/>
      <c r="N9" s="38"/>
      <c r="O9" s="38"/>
      <c r="P9" s="38"/>
      <c r="Q9" s="38"/>
      <c r="R9" s="41"/>
      <c r="S9" s="42"/>
      <c r="T9" s="41"/>
      <c r="U9" s="38"/>
      <c r="V9" s="42"/>
      <c r="W9" s="41"/>
      <c r="X9" s="42"/>
      <c r="Y9" s="42"/>
      <c r="Z9" s="38"/>
      <c r="AA9" s="38"/>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row>
    <row r="10" spans="1:130" ht="22.5" customHeight="1">
      <c r="A10" s="51"/>
      <c r="B10" s="40"/>
      <c r="C10" s="40"/>
      <c r="D10" s="47"/>
      <c r="E10" s="52"/>
      <c r="F10" s="48"/>
      <c r="G10" s="53" t="s">
        <v>431</v>
      </c>
      <c r="H10" s="53" t="s">
        <v>432</v>
      </c>
      <c r="I10" s="49"/>
      <c r="J10" s="3"/>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row>
    <row r="11" spans="1:130" ht="14.25" customHeight="1" outlineLevel="1">
      <c r="A11" s="51"/>
      <c r="B11" s="40"/>
      <c r="C11" s="40" t="str">
        <f t="shared" ref="C11:C265" si="0">LEFT(F11,255)</f>
        <v>A.     Assessment and Planning</v>
      </c>
      <c r="D11" s="47"/>
      <c r="E11" s="52" t="s">
        <v>433</v>
      </c>
      <c r="F11" s="54" t="s">
        <v>434</v>
      </c>
      <c r="G11" s="53"/>
      <c r="H11" s="53"/>
      <c r="I11" s="49"/>
      <c r="J11" s="3"/>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row>
    <row r="12" spans="1:130" ht="14.25" customHeight="1" outlineLevel="1">
      <c r="A12" s="51"/>
      <c r="B12" s="40"/>
      <c r="C12" s="40" t="str">
        <f t="shared" si="0"/>
        <v>1.       Use data to identify health priorities and share results.</v>
      </c>
      <c r="D12" s="47"/>
      <c r="E12" s="52" t="s">
        <v>433</v>
      </c>
      <c r="F12" s="55" t="s">
        <v>435</v>
      </c>
      <c r="G12" s="56"/>
      <c r="H12" s="57"/>
      <c r="I12" s="49"/>
      <c r="J12" s="3"/>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row>
    <row r="13" spans="1:130" ht="14.25" customHeight="1" outlineLevel="1">
      <c r="A13" s="51"/>
      <c r="B13" s="40"/>
      <c r="C13" s="40" t="str">
        <f t="shared" si="0"/>
        <v>a.       Convene public health partners, communities, and individuals, to develop a state or community health assessment that prioritizes public health issues, as well as their root causes and the conditions that influence those issues, for the population</v>
      </c>
      <c r="D13" s="47"/>
      <c r="E13" s="52" t="s">
        <v>433</v>
      </c>
      <c r="F13" s="58" t="s">
        <v>436</v>
      </c>
      <c r="G13" s="59"/>
      <c r="H13" s="60"/>
      <c r="I13" s="61"/>
      <c r="J13" s="3"/>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row>
    <row r="14" spans="1:130" ht="14.25" customHeight="1" outlineLevel="1">
      <c r="A14" s="51"/>
      <c r="B14" s="40"/>
      <c r="C14" s="40" t="str">
        <f t="shared" si="0"/>
        <v>b.       Collaborate with partners, communities, and individuals, including those most impacted by health disparities and underlying inequities to understand public health issues from the perspective of lived experience.</v>
      </c>
      <c r="D14" s="47"/>
      <c r="E14" s="52" t="s">
        <v>433</v>
      </c>
      <c r="F14" s="62" t="s">
        <v>437</v>
      </c>
      <c r="G14" s="63"/>
      <c r="H14" s="64"/>
      <c r="I14" s="65"/>
      <c r="J14" s="3"/>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row>
    <row r="15" spans="1:130" ht="14.25" customHeight="1" outlineLevel="1">
      <c r="A15" s="51"/>
      <c r="B15" s="40"/>
      <c r="C15" s="40" t="str">
        <f t="shared" si="0"/>
        <v xml:space="preserve">c.       Analyze the population, including its demographic, social, and economic characteristics to identify health disparities and underlying inequities affecting population groups most impacted by health inequities. </v>
      </c>
      <c r="D15" s="47"/>
      <c r="E15" s="52" t="s">
        <v>433</v>
      </c>
      <c r="F15" s="62" t="s">
        <v>438</v>
      </c>
      <c r="G15" s="63"/>
      <c r="H15" s="64"/>
      <c r="I15" s="65"/>
      <c r="J15" s="3"/>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row>
    <row r="16" spans="1:130" ht="14.25" customHeight="1" outlineLevel="1">
      <c r="A16" s="51"/>
      <c r="B16" s="40"/>
      <c r="C16" s="40" t="str">
        <f t="shared" si="0"/>
        <v xml:space="preserve">d.       Identify and investigate emerging public health issues. </v>
      </c>
      <c r="D16" s="47"/>
      <c r="E16" s="52" t="s">
        <v>433</v>
      </c>
      <c r="F16" s="62" t="s">
        <v>439</v>
      </c>
      <c r="G16" s="63"/>
      <c r="H16" s="64"/>
      <c r="I16" s="65"/>
      <c r="J16" s="3"/>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row>
    <row r="17" spans="1:130" ht="14.25" customHeight="1" outlineLevel="1">
      <c r="A17" s="51"/>
      <c r="B17" s="40"/>
      <c r="C17" s="40" t="str">
        <f t="shared" si="0"/>
        <v>e.       Establish metrics and monitor public health issues within the jurisdiction.</v>
      </c>
      <c r="D17" s="47"/>
      <c r="E17" s="52" t="s">
        <v>433</v>
      </c>
      <c r="F17" s="62" t="s">
        <v>440</v>
      </c>
      <c r="G17" s="63"/>
      <c r="H17" s="64"/>
      <c r="I17" s="65"/>
      <c r="J17" s="3"/>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row>
    <row r="18" spans="1:130" ht="14.25" customHeight="1" outlineLevel="1">
      <c r="A18" s="51"/>
      <c r="B18" s="40"/>
      <c r="C18" s="40" t="str">
        <f t="shared" si="0"/>
        <v xml:space="preserve">f.        Monitor data on public health issues, as well as their root causes and conditions that influence those issues, to support continuous prioritization of public health prevention and protection activities. </v>
      </c>
      <c r="D18" s="47"/>
      <c r="E18" s="52" t="s">
        <v>433</v>
      </c>
      <c r="F18" s="62" t="s">
        <v>441</v>
      </c>
      <c r="G18" s="63"/>
      <c r="H18" s="64"/>
      <c r="I18" s="65"/>
      <c r="J18" s="3"/>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row>
    <row r="19" spans="1:130" ht="14.25" customHeight="1" outlineLevel="1">
      <c r="A19" s="51"/>
      <c r="B19" s="40"/>
      <c r="C19" s="40" t="str">
        <f t="shared" si="0"/>
        <v>g.       Validate information, data, analysis, and findings related to public health issues, including root causes and the social conditions that influence those issues, with those impacted.</v>
      </c>
      <c r="D19" s="47"/>
      <c r="E19" s="52" t="s">
        <v>433</v>
      </c>
      <c r="F19" s="62" t="s">
        <v>442</v>
      </c>
      <c r="G19" s="66"/>
      <c r="H19" s="67"/>
      <c r="I19" s="65"/>
      <c r="J19" s="3"/>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row>
    <row r="20" spans="1:130" ht="14.25" customHeight="1" outlineLevel="1">
      <c r="A20" s="51"/>
      <c r="B20" s="40"/>
      <c r="C20" s="40" t="str">
        <f t="shared" si="0"/>
        <v>2.       Develop, implement, monitor, track, and update health improvement plans.</v>
      </c>
      <c r="D20" s="47"/>
      <c r="E20" s="52" t="s">
        <v>433</v>
      </c>
      <c r="F20" s="55" t="s">
        <v>443</v>
      </c>
      <c r="G20" s="56"/>
      <c r="H20" s="57"/>
      <c r="I20" s="65"/>
      <c r="J20" s="3"/>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row>
    <row r="21" spans="1:130" ht="14.25" customHeight="1" outlineLevel="1">
      <c r="A21" s="51"/>
      <c r="B21" s="40"/>
      <c r="C21" s="40" t="str">
        <f t="shared" si="0"/>
        <v>a.       Assess the need for public health prevention or protection activities in the community, including those specific needs of those disproportionately impacted by the public health issues identified in the state or community health assessment.</v>
      </c>
      <c r="D21" s="47"/>
      <c r="E21" s="52" t="s">
        <v>433</v>
      </c>
      <c r="F21" s="62" t="s">
        <v>444</v>
      </c>
      <c r="G21" s="59"/>
      <c r="H21" s="60"/>
      <c r="I21" s="65"/>
      <c r="J21" s="3"/>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row>
    <row r="22" spans="1:130" ht="14.25" customHeight="1" outlineLevel="1">
      <c r="A22" s="51"/>
      <c r="B22" s="40"/>
      <c r="C22" s="40" t="str">
        <f t="shared" si="0"/>
        <v xml:space="preserve">b.       Convene public health partners, communities, and individuals, to develop a state or community health improvement plan that prioritizes public health issues and identifies public health prevention and protection activities needed to address these </v>
      </c>
      <c r="D22" s="47"/>
      <c r="E22" s="52" t="s">
        <v>433</v>
      </c>
      <c r="F22" s="62" t="s">
        <v>445</v>
      </c>
      <c r="G22" s="63"/>
      <c r="H22" s="64"/>
      <c r="I22" s="65"/>
      <c r="J22" s="3"/>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row>
    <row r="23" spans="1:130" ht="14.25" customHeight="1" outlineLevel="1">
      <c r="A23" s="51"/>
      <c r="B23" s="40"/>
      <c r="C23" s="40" t="str">
        <f t="shared" si="0"/>
        <v>c.       Collaborate with partners, communities, and individuals, including most impacted by health inequities, to understand the results of the state or community health assessment and the relative benefit of public health prevention and protection activ</v>
      </c>
      <c r="D23" s="47"/>
      <c r="E23" s="52" t="s">
        <v>433</v>
      </c>
      <c r="F23" s="62" t="s">
        <v>446</v>
      </c>
      <c r="G23" s="63"/>
      <c r="H23" s="64"/>
      <c r="I23" s="65"/>
      <c r="J23" s="3"/>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row>
    <row r="24" spans="1:130" ht="14.25" customHeight="1" outlineLevel="1">
      <c r="A24" s="51"/>
      <c r="B24" s="40"/>
      <c r="C24" s="40" t="str">
        <f t="shared" si="0"/>
        <v>d.       Convene public health partners to support alignment around strategies or initiatives for governmental public health to implement the state or community health improvement plan to address public health issues in the jurisdiction.</v>
      </c>
      <c r="D24" s="47"/>
      <c r="E24" s="52" t="s">
        <v>433</v>
      </c>
      <c r="F24" s="62" t="s">
        <v>447</v>
      </c>
      <c r="G24" s="63"/>
      <c r="H24" s="64"/>
      <c r="I24" s="65"/>
      <c r="J24" s="3"/>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row>
    <row r="25" spans="1:130" ht="14.25" customHeight="1" outlineLevel="1">
      <c r="A25" s="51"/>
      <c r="B25" s="40"/>
      <c r="C25" s="40" t="str">
        <f t="shared" si="0"/>
        <v>e.       Convene cross sector partners to identify strategies or initiatives for non-governmental partners to implement in alignment with the state or community health improvement plan to address public health issues for the population.</v>
      </c>
      <c r="D25" s="47"/>
      <c r="E25" s="52" t="s">
        <v>433</v>
      </c>
      <c r="F25" s="62" t="s">
        <v>448</v>
      </c>
      <c r="G25" s="63"/>
      <c r="H25" s="64"/>
      <c r="I25" s="65"/>
      <c r="J25" s="3"/>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row>
    <row r="26" spans="1:130" ht="14.25" customHeight="1" outlineLevel="1">
      <c r="A26" s="51"/>
      <c r="B26" s="40"/>
      <c r="C26" s="40" t="str">
        <f t="shared" si="0"/>
        <v>f.        Establish metrics and monitor the implementation of the state or community health improvement plan within the jurisdiction.</v>
      </c>
      <c r="D26" s="47"/>
      <c r="E26" s="52" t="s">
        <v>433</v>
      </c>
      <c r="F26" s="62" t="s">
        <v>449</v>
      </c>
      <c r="G26" s="63"/>
      <c r="H26" s="64"/>
      <c r="I26" s="65"/>
      <c r="J26" s="3"/>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row>
    <row r="27" spans="1:130" ht="14.25" customHeight="1" outlineLevel="1">
      <c r="A27" s="51"/>
      <c r="B27" s="40"/>
      <c r="C27" s="40" t="str">
        <f t="shared" si="0"/>
        <v>g.       Establish system and metrics for tracking efforts toward agreed upon responsibilities for governmental public health, and partners, including other public health, other governmental, and cross-sector partners, in implementing the state or communi</v>
      </c>
      <c r="D27" s="47"/>
      <c r="E27" s="52" t="s">
        <v>433</v>
      </c>
      <c r="F27" s="62" t="s">
        <v>450</v>
      </c>
      <c r="G27" s="63"/>
      <c r="H27" s="64"/>
      <c r="I27" s="65"/>
      <c r="J27" s="3"/>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row>
    <row r="28" spans="1:130" ht="14.25" customHeight="1" outlineLevel="1">
      <c r="A28" s="51"/>
      <c r="B28" s="40"/>
      <c r="C28" s="40" t="str">
        <f t="shared" si="0"/>
        <v>h.       Track actions taken by governmental public health, and partners, including other public health, other governmental, and cross-sector partners, in implementing the state or community health improvement plan.</v>
      </c>
      <c r="D28" s="47"/>
      <c r="E28" s="52" t="s">
        <v>433</v>
      </c>
      <c r="F28" s="62" t="s">
        <v>451</v>
      </c>
      <c r="G28" s="63"/>
      <c r="H28" s="64"/>
      <c r="I28" s="65"/>
      <c r="J28" s="3"/>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row>
    <row r="29" spans="1:130" ht="14.25" customHeight="1" outlineLevel="1">
      <c r="A29" s="51"/>
      <c r="B29" s="40"/>
      <c r="C29" s="40" t="str">
        <f t="shared" si="0"/>
        <v xml:space="preserve">i.         Establish metrics and monitor the change in health outcomes and other indicators of health improvement within the jurisdiction. </v>
      </c>
      <c r="D29" s="47"/>
      <c r="E29" s="52" t="s">
        <v>433</v>
      </c>
      <c r="F29" s="62" t="s">
        <v>452</v>
      </c>
      <c r="G29" s="63"/>
      <c r="H29" s="64"/>
      <c r="I29" s="65"/>
      <c r="J29" s="3"/>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row>
    <row r="30" spans="1:130" ht="14.25" customHeight="1" outlineLevel="1">
      <c r="A30" s="51"/>
      <c r="B30" s="40"/>
      <c r="C30" s="40" t="str">
        <f t="shared" si="0"/>
        <v xml:space="preserve">j.         Develop (including researching, analyzing, costing, and articulating the impact, as needed) and advocate for any evidence-based and legally defensible policy change needed to support the state or community health improvement plan. </v>
      </c>
      <c r="D30" s="47"/>
      <c r="E30" s="52" t="s">
        <v>433</v>
      </c>
      <c r="F30" s="62" t="s">
        <v>453</v>
      </c>
      <c r="G30" s="63"/>
      <c r="H30" s="64"/>
      <c r="I30" s="65"/>
      <c r="J30" s="3"/>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row>
    <row r="31" spans="1:130" ht="14.25" customHeight="1" outlineLevel="1">
      <c r="A31" s="51"/>
      <c r="B31" s="40"/>
      <c r="C31" s="40" t="str">
        <f t="shared" si="0"/>
        <v>k.       Assess how external factors and conditions affect implementation of the state or community health improvement plan and identify barriers to implementation of the plan.</v>
      </c>
      <c r="D31" s="47"/>
      <c r="E31" s="52" t="s">
        <v>433</v>
      </c>
      <c r="F31" s="68" t="s">
        <v>454</v>
      </c>
      <c r="G31" s="66"/>
      <c r="H31" s="67"/>
      <c r="I31" s="65"/>
      <c r="J31" s="3"/>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row>
    <row r="32" spans="1:130" ht="14.25" customHeight="1" outlineLevel="1">
      <c r="A32" s="51"/>
      <c r="B32" s="40"/>
      <c r="C32" s="40" t="str">
        <f t="shared" si="0"/>
        <v>B.      Communications</v>
      </c>
      <c r="D32" s="47"/>
      <c r="E32" s="52" t="s">
        <v>455</v>
      </c>
      <c r="F32" s="69" t="s">
        <v>456</v>
      </c>
      <c r="G32" s="70"/>
      <c r="H32" s="70"/>
      <c r="I32" s="65"/>
      <c r="J32" s="3"/>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row>
    <row r="33" spans="1:130" ht="14.25" customHeight="1" outlineLevel="1">
      <c r="A33" s="51"/>
      <c r="B33" s="40"/>
      <c r="C33" s="40" t="str">
        <f t="shared" si="0"/>
        <v>1.       Develop and maintain systems and messaging for public-facing communication and health education.</v>
      </c>
      <c r="D33" s="47"/>
      <c r="E33" s="52" t="s">
        <v>455</v>
      </c>
      <c r="F33" s="71" t="s">
        <v>457</v>
      </c>
      <c r="G33" s="56"/>
      <c r="H33" s="57"/>
      <c r="I33" s="65"/>
      <c r="J33" s="3"/>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row>
    <row r="34" spans="1:130" ht="14.25" customHeight="1" outlineLevel="1">
      <c r="A34" s="51"/>
      <c r="B34" s="40"/>
      <c r="C34" s="40" t="str">
        <f t="shared" si="0"/>
        <v xml:space="preserve">a.       Develop, implement, and maintain a written routine communication plan that articulates the governmental public health agency’s mission, value, role, responsibilities, and brand; identifies appropriate mediums and channels for communications; and </v>
      </c>
      <c r="D34" s="47"/>
      <c r="E34" s="52" t="s">
        <v>455</v>
      </c>
      <c r="F34" s="62" t="s">
        <v>458</v>
      </c>
      <c r="G34" s="59"/>
      <c r="H34" s="60"/>
      <c r="I34" s="65"/>
      <c r="J34" s="3"/>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row>
    <row r="35" spans="1:130" ht="14.25" customHeight="1" outlineLevel="1">
      <c r="A35" s="51"/>
      <c r="B35" s="40"/>
      <c r="C35" s="40" t="str">
        <f t="shared" si="0"/>
        <v>b.       Develop, implement, and maintain systems and infrastructure for public-facing communications that allows for ongoing bi-directional communication over appropriate mediums and channels on a 24/7 basis.</v>
      </c>
      <c r="D35" s="47"/>
      <c r="E35" s="52" t="s">
        <v>455</v>
      </c>
      <c r="F35" s="62" t="s">
        <v>459</v>
      </c>
      <c r="G35" s="63"/>
      <c r="H35" s="64"/>
      <c r="I35" s="65"/>
      <c r="J35" s="3"/>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row>
    <row r="36" spans="1:130" ht="14.25" customHeight="1" outlineLevel="1">
      <c r="A36" s="51"/>
      <c r="B36" s="40"/>
      <c r="C36" s="40" t="str">
        <f t="shared" si="0"/>
        <v>c.       Develop, implement, and maintain systems for communications with public health and cross-sector partners that allows for ongoing bidirectional communication over appropriate mediums and channels on a 24/7 basis.</v>
      </c>
      <c r="D36" s="47"/>
      <c r="E36" s="52" t="s">
        <v>455</v>
      </c>
      <c r="F36" s="62" t="s">
        <v>460</v>
      </c>
      <c r="G36" s="63"/>
      <c r="H36" s="64"/>
      <c r="I36" s="65"/>
      <c r="J36" s="3"/>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row>
    <row r="37" spans="1:130" ht="14.25" customHeight="1" outlineLevel="1">
      <c r="A37" s="51"/>
      <c r="B37" s="40"/>
      <c r="C37" s="40" t="str">
        <f t="shared" si="0"/>
        <v xml:space="preserve">d.       Convene public health partners to coordinate routine and emergency communications, informally or formally (e.g., using a joint information center), such that they are informed of the intent to issue communications that might impact their work. </v>
      </c>
      <c r="D37" s="47"/>
      <c r="E37" s="52" t="s">
        <v>455</v>
      </c>
      <c r="F37" s="62" t="s">
        <v>461</v>
      </c>
      <c r="G37" s="63"/>
      <c r="H37" s="64"/>
      <c r="I37" s="65"/>
      <c r="J37" s="3"/>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row>
    <row r="38" spans="1:130" ht="14.25" customHeight="1" outlineLevel="1">
      <c r="A38" s="51"/>
      <c r="B38" s="40"/>
      <c r="C38" s="40" t="str">
        <f t="shared" si="0"/>
        <v xml:space="preserve">e.       Assess the need for and priority of communications mediums and channels for public-facing communications for the community, including the specific needs of those disproportionately impacted by public health issues. </v>
      </c>
      <c r="D38" s="47"/>
      <c r="E38" s="52" t="s">
        <v>455</v>
      </c>
      <c r="F38" s="62" t="s">
        <v>462</v>
      </c>
      <c r="G38" s="63"/>
      <c r="H38" s="64"/>
      <c r="I38" s="65"/>
      <c r="J38" s="3"/>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row>
    <row r="39" spans="1:130" ht="14.25" customHeight="1" outlineLevel="1">
      <c r="A39" s="51"/>
      <c r="B39" s="40"/>
      <c r="C39" s="40" t="str">
        <f t="shared" si="0"/>
        <v>f.        Collaborate with partners, communities, and individuals to co-create communications strategies identifying appropriate mediums and channels that are culturally appropriate and responsive, available in languages that match the linguistic diversit</v>
      </c>
      <c r="D39" s="47"/>
      <c r="E39" s="52" t="s">
        <v>455</v>
      </c>
      <c r="F39" s="62" t="s">
        <v>463</v>
      </c>
      <c r="G39" s="63"/>
      <c r="H39" s="64"/>
      <c r="I39" s="65"/>
      <c r="J39" s="3"/>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row>
    <row r="40" spans="1:130" ht="14.25" customHeight="1" outlineLevel="1">
      <c r="A40" s="51"/>
      <c r="B40" s="40"/>
      <c r="C40" s="40" t="str">
        <f t="shared" si="0"/>
        <v xml:space="preserve">g.       Ensure information and messages of public health importance is conveyed to the public in a timely and transparent manner. </v>
      </c>
      <c r="D40" s="47"/>
      <c r="E40" s="52" t="s">
        <v>455</v>
      </c>
      <c r="F40" s="62" t="s">
        <v>464</v>
      </c>
      <c r="G40" s="63"/>
      <c r="H40" s="64"/>
      <c r="I40" s="65"/>
      <c r="J40" s="3"/>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row>
    <row r="41" spans="1:130" ht="14.25" customHeight="1" outlineLevel="1">
      <c r="A41" s="51"/>
      <c r="B41" s="40"/>
      <c r="C41" s="40" t="str">
        <f t="shared" si="0"/>
        <v>h.       Establish metrics and monitor quality of public health communications within the jurisdiction and adjust communications and strategies accordingly.</v>
      </c>
      <c r="D41" s="47"/>
      <c r="E41" s="52" t="s">
        <v>455</v>
      </c>
      <c r="F41" s="62" t="s">
        <v>465</v>
      </c>
      <c r="G41" s="63"/>
      <c r="H41" s="64"/>
      <c r="I41" s="65"/>
      <c r="J41" s="3"/>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row>
    <row r="42" spans="1:130" ht="14.25" customHeight="1" outlineLevel="1">
      <c r="A42" s="51"/>
      <c r="B42" s="40"/>
      <c r="C42" s="40" t="str">
        <f t="shared" si="0"/>
        <v>2.       Build and maintain ongoing relationships with the media.</v>
      </c>
      <c r="D42" s="47"/>
      <c r="E42" s="52" t="s">
        <v>455</v>
      </c>
      <c r="F42" s="55" t="s">
        <v>466</v>
      </c>
      <c r="G42" s="56"/>
      <c r="H42" s="57"/>
      <c r="I42" s="65"/>
      <c r="J42" s="3"/>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row>
    <row r="43" spans="1:130" ht="14.25" customHeight="1" outlineLevel="1">
      <c r="A43" s="51"/>
      <c r="B43" s="40"/>
      <c r="C43" s="40" t="str">
        <f t="shared" si="0"/>
        <v>a.       Build and maintain relationships with broadcast and other media organizations to establish trust with governmental public health in its delivery of health information, especially in the coverage of public health issues.</v>
      </c>
      <c r="D43" s="47"/>
      <c r="E43" s="52" t="s">
        <v>455</v>
      </c>
      <c r="F43" s="62" t="s">
        <v>467</v>
      </c>
      <c r="G43" s="63"/>
      <c r="H43" s="64"/>
      <c r="I43" s="65"/>
      <c r="J43" s="3"/>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row>
    <row r="44" spans="1:130" ht="14.25" customHeight="1" outlineLevel="1">
      <c r="A44" s="51"/>
      <c r="B44" s="40"/>
      <c r="C44" s="40" t="str">
        <f t="shared" si="0"/>
        <v>b.       Identify and critically evaluate media organizations, to identify those who can be reliable sources of information in public health messaging.</v>
      </c>
      <c r="D44" s="47"/>
      <c r="E44" s="52" t="s">
        <v>455</v>
      </c>
      <c r="F44" s="62" t="s">
        <v>468</v>
      </c>
      <c r="G44" s="63"/>
      <c r="H44" s="64"/>
      <c r="I44" s="65"/>
      <c r="J44" s="3"/>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row>
    <row r="45" spans="1:130" ht="14.25" customHeight="1" outlineLevel="1">
      <c r="A45" s="51"/>
      <c r="B45" s="40"/>
      <c r="C45" s="40" t="str">
        <f t="shared" si="0"/>
        <v>c.       Develop, implement, and maintain written organizational policies and templates for public health messaging, to support consistent and unified public health messaging.</v>
      </c>
      <c r="D45" s="47"/>
      <c r="E45" s="52" t="s">
        <v>455</v>
      </c>
      <c r="F45" s="62" t="s">
        <v>469</v>
      </c>
      <c r="G45" s="63"/>
      <c r="H45" s="64"/>
      <c r="I45" s="65"/>
      <c r="J45" s="3"/>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row>
    <row r="46" spans="1:130" ht="14.25" customHeight="1" outlineLevel="1">
      <c r="A46" s="51"/>
      <c r="B46" s="40"/>
      <c r="C46" s="40" t="str">
        <f t="shared" si="0"/>
        <v>d.       Ensure information and messages of public health importance is conveyed to the media in a timely and transparent manner.</v>
      </c>
      <c r="D46" s="47"/>
      <c r="E46" s="52" t="s">
        <v>455</v>
      </c>
      <c r="F46" s="62" t="s">
        <v>470</v>
      </c>
      <c r="G46" s="63"/>
      <c r="H46" s="64"/>
      <c r="I46" s="65"/>
      <c r="J46" s="3"/>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row>
    <row r="47" spans="1:130" ht="14.25" customHeight="1" outlineLevel="1">
      <c r="A47" s="51"/>
      <c r="B47" s="40"/>
      <c r="C47" s="40" t="str">
        <f t="shared" si="0"/>
        <v>3.       Develop and implement strategies for risk communication.</v>
      </c>
      <c r="D47" s="47"/>
      <c r="E47" s="52" t="s">
        <v>455</v>
      </c>
      <c r="F47" s="55" t="s">
        <v>471</v>
      </c>
      <c r="G47" s="56"/>
      <c r="H47" s="57"/>
      <c r="I47" s="65"/>
      <c r="J47" s="3"/>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row>
    <row r="48" spans="1:130" ht="14.25" customHeight="1" outlineLevel="1">
      <c r="A48" s="51"/>
      <c r="B48" s="40"/>
      <c r="C48" s="40" t="str">
        <f t="shared" si="0"/>
        <v>a.       Develop, implement, and maintain a written public health risk communication plan that articulates the governmental public health agency’s mission, value, role, and responsibilities in addressing specific public health risks; identifies appropriat</v>
      </c>
      <c r="D48" s="47"/>
      <c r="E48" s="52" t="s">
        <v>455</v>
      </c>
      <c r="F48" s="62" t="s">
        <v>472</v>
      </c>
      <c r="G48" s="63"/>
      <c r="H48" s="64"/>
      <c r="I48" s="65"/>
      <c r="J48" s="3"/>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row>
    <row r="49" spans="1:130" ht="14.25" customHeight="1" outlineLevel="1">
      <c r="A49" s="51"/>
      <c r="B49" s="40"/>
      <c r="C49" s="40" t="str">
        <f t="shared" si="0"/>
        <v xml:space="preserve">b.       Assess the need for and priority of communications mediums and channels for public-facing risk communication for the community, including the specific needs of those disproportionately impacted by public health risks. </v>
      </c>
      <c r="D49" s="47"/>
      <c r="E49" s="52" t="s">
        <v>455</v>
      </c>
      <c r="F49" s="62" t="s">
        <v>473</v>
      </c>
      <c r="G49" s="63"/>
      <c r="H49" s="64"/>
      <c r="I49" s="65"/>
      <c r="J49" s="3"/>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row>
    <row r="50" spans="1:130" ht="14.25" customHeight="1" outlineLevel="1">
      <c r="A50" s="51"/>
      <c r="B50" s="40"/>
      <c r="C50" s="40" t="str">
        <f t="shared" si="0"/>
        <v xml:space="preserve">c.       Collaborate with partners, communities, and individuals to co-create strategies for risk communication that are culturally appropriate and responsive, available in languages that match the linguistic diversity of the population, support literacy </v>
      </c>
      <c r="D50" s="47"/>
      <c r="E50" s="52" t="s">
        <v>455</v>
      </c>
      <c r="F50" s="62" t="s">
        <v>474</v>
      </c>
      <c r="G50" s="63"/>
      <c r="H50" s="64"/>
      <c r="I50" s="65"/>
      <c r="J50" s="3"/>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row>
    <row r="51" spans="1:130" ht="14.25" customHeight="1" outlineLevel="1">
      <c r="A51" s="51"/>
      <c r="B51" s="40"/>
      <c r="C51" s="40" t="str">
        <f t="shared" si="0"/>
        <v>d.       In the event of a public health crisis or event, lead and coordinate communication between public health, health organizations, national organizations and federal agencies, and state agencies, as appropriate, using risk communication principles t</v>
      </c>
      <c r="D51" s="47"/>
      <c r="E51" s="52" t="s">
        <v>455</v>
      </c>
      <c r="F51" s="68" t="s">
        <v>475</v>
      </c>
      <c r="G51" s="72"/>
      <c r="H51" s="73"/>
      <c r="I51" s="65"/>
      <c r="J51" s="3"/>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row>
    <row r="52" spans="1:130" ht="14.25" customHeight="1" outlineLevel="1">
      <c r="A52" s="51"/>
      <c r="B52" s="40"/>
      <c r="C52" s="40" t="str">
        <f t="shared" si="0"/>
        <v>C.      Community Partnerships</v>
      </c>
      <c r="D52" s="47"/>
      <c r="E52" s="52" t="s">
        <v>476</v>
      </c>
      <c r="F52" s="69" t="s">
        <v>477</v>
      </c>
      <c r="G52" s="70"/>
      <c r="H52" s="70"/>
      <c r="I52" s="65"/>
      <c r="J52" s="3"/>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row>
    <row r="53" spans="1:130" ht="14.25" customHeight="1" outlineLevel="1">
      <c r="A53" s="51"/>
      <c r="B53" s="40"/>
      <c r="C53" s="40" t="str">
        <f t="shared" si="0"/>
        <v>1.       Develop and maintain ongoing relationships with partners and convene and connect them to improve public health outcomes.</v>
      </c>
      <c r="D53" s="47"/>
      <c r="E53" s="52" t="s">
        <v>476</v>
      </c>
      <c r="F53" s="71" t="s">
        <v>478</v>
      </c>
      <c r="G53" s="56"/>
      <c r="H53" s="57"/>
      <c r="I53" s="65"/>
      <c r="J53" s="3"/>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row>
    <row r="54" spans="1:130" ht="14.25" customHeight="1" outlineLevel="1">
      <c r="A54" s="51"/>
      <c r="B54" s="40"/>
      <c r="C54" s="40" t="str">
        <f t="shared" si="0"/>
        <v>a.       Dedicate resources to community partnership development and engagement (i.e., workforce, training, technical assistance, facilitation, listening, meeting spaces, etc.).</v>
      </c>
      <c r="D54" s="47"/>
      <c r="E54" s="52" t="s">
        <v>476</v>
      </c>
      <c r="F54" s="62" t="s">
        <v>479</v>
      </c>
      <c r="G54" s="63"/>
      <c r="H54" s="64"/>
      <c r="I54" s="65"/>
      <c r="J54" s="3"/>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row>
    <row r="55" spans="1:130" ht="14.25" customHeight="1" outlineLevel="1">
      <c r="A55" s="51"/>
      <c r="B55" s="40"/>
      <c r="C55" s="40" t="str">
        <f t="shared" si="0"/>
        <v>b.       Create and maintain organizational policies and practices that advance relationship development and authentic engagement.</v>
      </c>
      <c r="D55" s="47"/>
      <c r="E55" s="52" t="s">
        <v>476</v>
      </c>
      <c r="F55" s="62" t="s">
        <v>480</v>
      </c>
      <c r="G55" s="63"/>
      <c r="H55" s="64"/>
      <c r="I55" s="65"/>
      <c r="J55" s="3"/>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row>
    <row r="56" spans="1:130" ht="14.25" customHeight="1" outlineLevel="1">
      <c r="A56" s="51"/>
      <c r="B56" s="40"/>
      <c r="C56" s="40" t="str">
        <f t="shared" si="0"/>
        <v>c.       Develop broad understanding of how communities within the jurisdiction are organized and how community relationships may affect the public’s health.</v>
      </c>
      <c r="D56" s="47"/>
      <c r="E56" s="52" t="s">
        <v>476</v>
      </c>
      <c r="F56" s="62" t="s">
        <v>481</v>
      </c>
      <c r="G56" s="63"/>
      <c r="H56" s="64"/>
      <c r="I56" s="65"/>
      <c r="J56" s="3"/>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row>
    <row r="57" spans="1:130" ht="14.25" customHeight="1" outlineLevel="1">
      <c r="A57" s="51"/>
      <c r="B57" s="40"/>
      <c r="C57" s="40" t="str">
        <f t="shared" si="0"/>
        <v>d.       Maintain the ability to identify strategic public health partnerships with other government sectors, across jurisdictional boundaries, and with different governments, including Tribal authorities, to pursue collaborative opportunities to effectiv</v>
      </c>
      <c r="D57" s="47"/>
      <c r="E57" s="52" t="s">
        <v>476</v>
      </c>
      <c r="F57" s="62" t="s">
        <v>482</v>
      </c>
      <c r="G57" s="63"/>
      <c r="H57" s="64"/>
      <c r="I57" s="65"/>
      <c r="J57" s="3"/>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row>
    <row r="58" spans="1:130" ht="14.25" customHeight="1" outlineLevel="1">
      <c r="A58" s="51"/>
      <c r="B58" s="40"/>
      <c r="C58" s="40" t="str">
        <f t="shared" si="0"/>
        <v>e.       Participate in partnerships, as an invitee, to represent public health interests and offer insight to challenges, resources, and support for solutions.</v>
      </c>
      <c r="D58" s="47"/>
      <c r="E58" s="52" t="s">
        <v>476</v>
      </c>
      <c r="F58" s="62" t="s">
        <v>483</v>
      </c>
      <c r="G58" s="63"/>
      <c r="H58" s="64"/>
      <c r="I58" s="65"/>
      <c r="J58" s="3"/>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row>
    <row r="59" spans="1:130" ht="14.25" customHeight="1" outlineLevel="1">
      <c r="A59" s="51"/>
      <c r="B59" s="40"/>
      <c r="C59" s="40" t="str">
        <f t="shared" si="0"/>
        <v>f.        Provide resources and support (e.g., data, convening, and planning) to partnerships and collaborative efforts and work with partners toward community-led solutions.</v>
      </c>
      <c r="D59" s="47"/>
      <c r="E59" s="52" t="s">
        <v>476</v>
      </c>
      <c r="F59" s="62" t="s">
        <v>484</v>
      </c>
      <c r="G59" s="63"/>
      <c r="H59" s="64"/>
      <c r="I59" s="65"/>
      <c r="J59" s="3"/>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row>
    <row r="60" spans="1:130" ht="14.25" customHeight="1" outlineLevel="1">
      <c r="A60" s="51"/>
      <c r="B60" s="40"/>
      <c r="C60" s="40" t="str">
        <f t="shared" si="0"/>
        <v>g.       Establish a culture of introspection among members to review the roles and responsibilities of each partner, revise agreements, and revisit arrangements for programs and services to improve the health of a community.</v>
      </c>
      <c r="D60" s="47"/>
      <c r="E60" s="52" t="s">
        <v>476</v>
      </c>
      <c r="F60" s="62" t="s">
        <v>485</v>
      </c>
      <c r="G60" s="63"/>
      <c r="H60" s="64"/>
      <c r="I60" s="65"/>
      <c r="J60" s="3"/>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row>
    <row r="61" spans="1:130" ht="14.25" customHeight="1" outlineLevel="1">
      <c r="A61" s="51"/>
      <c r="B61" s="40"/>
      <c r="C61" s="40" t="str">
        <f t="shared" si="0"/>
        <v>h.       Facilitate gatherings that encourage community conversations, leverage evidence-based practices, assure efforts toward agreed upon responsibilities for partners, foster leadership opportunities, and promote information sharing.</v>
      </c>
      <c r="D61" s="47"/>
      <c r="E61" s="52" t="s">
        <v>476</v>
      </c>
      <c r="F61" s="62" t="s">
        <v>486</v>
      </c>
      <c r="G61" s="63"/>
      <c r="H61" s="64"/>
      <c r="I61" s="65"/>
      <c r="J61" s="3"/>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row>
    <row r="62" spans="1:130" ht="14.25" customHeight="1" outlineLevel="1">
      <c r="A62" s="51"/>
      <c r="B62" s="40"/>
      <c r="C62" s="40" t="str">
        <f t="shared" si="0"/>
        <v>2.       Engage the community, including those most impacted by health inequities, around public health priorities.</v>
      </c>
      <c r="D62" s="47"/>
      <c r="E62" s="52" t="s">
        <v>476</v>
      </c>
      <c r="F62" s="55" t="s">
        <v>487</v>
      </c>
      <c r="G62" s="56"/>
      <c r="H62" s="57"/>
      <c r="I62" s="65"/>
      <c r="J62" s="3"/>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row>
    <row r="63" spans="1:130" ht="14.25" customHeight="1" outlineLevel="1">
      <c r="A63" s="51"/>
      <c r="B63" s="40"/>
      <c r="C63" s="40" t="str">
        <f t="shared" si="0"/>
        <v>a.       Inform partners about Minnesota’s Foundational Public Health Responsibilities, priorities and strategies, and anticipated roles and responsibilities for the community.</v>
      </c>
      <c r="D63" s="47"/>
      <c r="E63" s="52" t="s">
        <v>476</v>
      </c>
      <c r="F63" s="62" t="s">
        <v>488</v>
      </c>
      <c r="G63" s="63"/>
      <c r="H63" s="64"/>
      <c r="I63" s="65"/>
      <c r="J63" s="3"/>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row>
    <row r="64" spans="1:130" ht="14.25" customHeight="1" outlineLevel="1">
      <c r="A64" s="51"/>
      <c r="B64" s="40"/>
      <c r="C64" s="40" t="str">
        <f t="shared" si="0"/>
        <v>b.       Coordinate policy agendas with partner organizations to advance strategic public health goals, particularly those partners that are most affected by health inequities.</v>
      </c>
      <c r="D64" s="47"/>
      <c r="E64" s="52" t="s">
        <v>476</v>
      </c>
      <c r="F64" s="62" t="s">
        <v>489</v>
      </c>
      <c r="G64" s="63"/>
      <c r="H64" s="64"/>
      <c r="I64" s="65"/>
      <c r="J64" s="3"/>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row>
    <row r="65" spans="1:130" ht="14.25" customHeight="1" outlineLevel="1">
      <c r="A65" s="51"/>
      <c r="B65" s="40"/>
      <c r="C65" s="40" t="str">
        <f t="shared" si="0"/>
        <v>c.       Ensure community members, including those most affected by health inequities and those with lived experience, are engaged to improve health through participatory engagements, delivery of feedback on public health topics, and decision-making.</v>
      </c>
      <c r="D65" s="47"/>
      <c r="E65" s="52" t="s">
        <v>476</v>
      </c>
      <c r="F65" s="62" t="s">
        <v>490</v>
      </c>
      <c r="G65" s="63"/>
      <c r="H65" s="64"/>
      <c r="I65" s="65"/>
      <c r="J65" s="3"/>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row>
    <row r="66" spans="1:130" ht="14.25" customHeight="1" outlineLevel="1">
      <c r="A66" s="51"/>
      <c r="B66" s="40"/>
      <c r="C66" s="40" t="str">
        <f t="shared" si="0"/>
        <v>d.       Support community member involvement in achieving health outcomes that are most important to them, engage those most impacted by health disparities and underlying inequities, and strengthen the conditions that create health.</v>
      </c>
      <c r="D66" s="47"/>
      <c r="E66" s="52" t="s">
        <v>476</v>
      </c>
      <c r="F66" s="62" t="s">
        <v>491</v>
      </c>
      <c r="G66" s="63"/>
      <c r="H66" s="64"/>
      <c r="I66" s="65"/>
      <c r="J66" s="3"/>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row>
    <row r="67" spans="1:130" ht="14.25" customHeight="1" outlineLevel="1">
      <c r="A67" s="51"/>
      <c r="B67" s="40"/>
      <c r="C67" s="40" t="str">
        <f t="shared" si="0"/>
        <v>e.       Ensure ongoing communications with community members and partners, including sharing what information was collected by public health and how this information was used to achieve health outcomes.</v>
      </c>
      <c r="D67" s="47"/>
      <c r="E67" s="52" t="s">
        <v>476</v>
      </c>
      <c r="F67" s="62" t="s">
        <v>492</v>
      </c>
      <c r="G67" s="63"/>
      <c r="H67" s="64"/>
      <c r="I67" s="65"/>
      <c r="J67" s="3"/>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row>
    <row r="68" spans="1:130" ht="14.25" customHeight="1" outlineLevel="1">
      <c r="A68" s="51"/>
      <c r="B68" s="40"/>
      <c r="C68" s="40" t="str">
        <f t="shared" si="0"/>
        <v>D.     Data and Epidemiology</v>
      </c>
      <c r="D68" s="47"/>
      <c r="E68" s="52" t="s">
        <v>493</v>
      </c>
      <c r="F68" s="69" t="s">
        <v>494</v>
      </c>
      <c r="G68" s="70"/>
      <c r="H68" s="70"/>
      <c r="I68" s="65"/>
      <c r="J68" s="3"/>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row>
    <row r="69" spans="1:130" ht="14.25" customHeight="1" outlineLevel="1">
      <c r="A69" s="51"/>
      <c r="B69" s="40"/>
      <c r="C69" s="40" t="str">
        <f t="shared" si="0"/>
        <v>1.       Identify, collect, analyze and interpret data from all sources, including through maintenance of statewide surveillance systems.</v>
      </c>
      <c r="D69" s="47"/>
      <c r="E69" s="52" t="s">
        <v>493</v>
      </c>
      <c r="F69" s="55" t="s">
        <v>495</v>
      </c>
      <c r="G69" s="56"/>
      <c r="H69" s="57"/>
      <c r="I69" s="65"/>
      <c r="J69" s="3"/>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row>
    <row r="70" spans="1:130" ht="14.25" customHeight="1" outlineLevel="1">
      <c r="A70" s="51"/>
      <c r="B70" s="40"/>
      <c r="C70" s="40" t="str">
        <f t="shared" si="0"/>
        <v>a.       Develop, implement, and maintain a data infrastructure that includes sound practices and theory in data collection efforts; clear identification of data needs; uses quantitative, qualitative, and mixed methods; leverages a variety of data sources</v>
      </c>
      <c r="D70" s="47"/>
      <c r="E70" s="52" t="s">
        <v>493</v>
      </c>
      <c r="F70" s="62" t="s">
        <v>496</v>
      </c>
      <c r="G70" s="63"/>
      <c r="H70" s="64"/>
      <c r="I70" s="65"/>
      <c r="J70" s="3"/>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row>
    <row r="71" spans="1:130" ht="14.25" customHeight="1" outlineLevel="1">
      <c r="A71" s="51"/>
      <c r="B71" s="40"/>
      <c r="C71" s="40" t="str">
        <f t="shared" si="0"/>
        <v xml:space="preserve">b.       Develop, implement, and maintain written policies on data ownership, data confidentiality, and privacy. </v>
      </c>
      <c r="D71" s="47"/>
      <c r="E71" s="52" t="s">
        <v>493</v>
      </c>
      <c r="F71" s="62" t="s">
        <v>497</v>
      </c>
      <c r="G71" s="63"/>
      <c r="H71" s="64"/>
      <c r="I71" s="65"/>
      <c r="J71" s="3"/>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row>
    <row r="72" spans="1:130" ht="14.25" customHeight="1" outlineLevel="1">
      <c r="A72" s="51"/>
      <c r="B72" s="40"/>
      <c r="C72" s="40" t="str">
        <f t="shared" si="0"/>
        <v>c.       Collaborate with other governmental and cross-sector partners to develop, implement, and maintain written policies on data sharing.</v>
      </c>
      <c r="D72" s="47"/>
      <c r="E72" s="52" t="s">
        <v>493</v>
      </c>
      <c r="F72" s="62" t="s">
        <v>498</v>
      </c>
      <c r="G72" s="63"/>
      <c r="H72" s="64"/>
      <c r="I72" s="65"/>
      <c r="J72" s="3"/>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row>
    <row r="73" spans="1:130" ht="14.25" customHeight="1" outlineLevel="1">
      <c r="A73" s="51"/>
      <c r="B73" s="40"/>
      <c r="C73" s="40" t="str">
        <f t="shared" si="0"/>
        <v>d.       Ensure adequate expertise is available for data analysis and interpretation, informatics, data communications, and appropriate use and disclosure of protected health information with health equity considerations.</v>
      </c>
      <c r="D73" s="47"/>
      <c r="E73" s="52" t="s">
        <v>493</v>
      </c>
      <c r="F73" s="62" t="s">
        <v>499</v>
      </c>
      <c r="G73" s="63"/>
      <c r="H73" s="64"/>
      <c r="I73" s="65"/>
      <c r="J73" s="3"/>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row>
    <row r="74" spans="1:130" ht="14.25" customHeight="1" outlineLevel="1">
      <c r="A74" s="51"/>
      <c r="B74" s="40"/>
      <c r="C74" s="40" t="str">
        <f t="shared" si="0"/>
        <v>e.       Provide or access epidemiological services, including, field investigation, analytic studies, evaluation, and linkages (i.e., collaboration).</v>
      </c>
      <c r="D74" s="47"/>
      <c r="E74" s="52" t="s">
        <v>493</v>
      </c>
      <c r="F74" s="62" t="s">
        <v>500</v>
      </c>
      <c r="G74" s="63"/>
      <c r="H74" s="64"/>
      <c r="I74" s="65"/>
      <c r="J74" s="3"/>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row>
    <row r="75" spans="1:130" ht="14.25" customHeight="1" outlineLevel="1">
      <c r="A75" s="51"/>
      <c r="B75" s="40"/>
      <c r="C75" s="40" t="str">
        <f t="shared" si="0"/>
        <v>f.        Use epidemiological practices to explain the distribution of disease, death, health outcomes, health disparities and systemic inequities, including links to biological, environmental, economic and social determinants.</v>
      </c>
      <c r="D75" s="47"/>
      <c r="E75" s="52" t="s">
        <v>493</v>
      </c>
      <c r="F75" s="62" t="s">
        <v>501</v>
      </c>
      <c r="G75" s="63"/>
      <c r="H75" s="64"/>
      <c r="I75" s="65"/>
      <c r="J75" s="3"/>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row>
    <row r="76" spans="1:130" ht="14.25" customHeight="1" outlineLevel="1">
      <c r="A76" s="51"/>
      <c r="B76" s="40"/>
      <c r="C76" s="40" t="str">
        <f t="shared" si="0"/>
        <v xml:space="preserve">g.       Collaborate with partners, communities, and individuals, including those most impacted by health inequities, through all phases of data collection to understand data and analysis from the perspective of lived experience. </v>
      </c>
      <c r="D76" s="47"/>
      <c r="E76" s="52" t="s">
        <v>493</v>
      </c>
      <c r="F76" s="62" t="s">
        <v>502</v>
      </c>
      <c r="G76" s="63"/>
      <c r="H76" s="64"/>
      <c r="I76" s="65"/>
      <c r="J76" s="3"/>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row>
    <row r="77" spans="1:130" ht="14.25" customHeight="1" outlineLevel="1">
      <c r="A77" s="51"/>
      <c r="B77" s="40"/>
      <c r="C77" s="40" t="str">
        <f t="shared" si="0"/>
        <v xml:space="preserve">h.       Collect data to guide public health planning and decision making within the jurisdiction, and support decision making at the state level. </v>
      </c>
      <c r="D77" s="47"/>
      <c r="E77" s="52" t="s">
        <v>493</v>
      </c>
      <c r="F77" s="62" t="s">
        <v>503</v>
      </c>
      <c r="G77" s="63"/>
      <c r="H77" s="64"/>
      <c r="I77" s="65"/>
      <c r="J77" s="3"/>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row>
    <row r="78" spans="1:130" ht="14.25" customHeight="1" outlineLevel="1">
      <c r="A78" s="51"/>
      <c r="B78" s="40"/>
      <c r="C78" s="40" t="str">
        <f t="shared" si="0"/>
        <v>i.         Analyze data in collaboration with partners, communities, and individuals with lived experience, especially those who were a part of the data collection process.</v>
      </c>
      <c r="D78" s="47"/>
      <c r="E78" s="52" t="s">
        <v>493</v>
      </c>
      <c r="F78" s="62" t="s">
        <v>504</v>
      </c>
      <c r="G78" s="63"/>
      <c r="H78" s="64"/>
      <c r="I78" s="65"/>
      <c r="J78" s="3"/>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row>
    <row r="79" spans="1:130" ht="14.25" customHeight="1" outlineLevel="1">
      <c r="A79" s="51"/>
      <c r="B79" s="40"/>
      <c r="C79" s="40" t="str">
        <f t="shared" si="0"/>
        <v>2.       Effectively communicate data and its analysis, including through responding to data requests.</v>
      </c>
      <c r="D79" s="47"/>
      <c r="E79" s="52" t="s">
        <v>493</v>
      </c>
      <c r="F79" s="55" t="s">
        <v>505</v>
      </c>
      <c r="G79" s="56"/>
      <c r="H79" s="57"/>
      <c r="I79" s="65"/>
      <c r="J79" s="3"/>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row>
    <row r="80" spans="1:130" ht="14.25" customHeight="1" outlineLevel="1">
      <c r="A80" s="51"/>
      <c r="B80" s="40"/>
      <c r="C80" s="40" t="str">
        <f t="shared" si="0"/>
        <v>a.       Develop and maintain internal systems for receiving, responding to, and archiving data requests from the public, policy makers, media, and others.</v>
      </c>
      <c r="D80" s="47"/>
      <c r="E80" s="52" t="s">
        <v>493</v>
      </c>
      <c r="F80" s="62" t="s">
        <v>506</v>
      </c>
      <c r="G80" s="63"/>
      <c r="H80" s="64"/>
      <c r="I80" s="65"/>
      <c r="J80" s="3"/>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row>
    <row r="81" spans="1:130" ht="14.25" customHeight="1" outlineLevel="1">
      <c r="A81" s="51"/>
      <c r="B81" s="40"/>
      <c r="C81" s="40" t="str">
        <f t="shared" si="0"/>
        <v>b.       Assure the availability of data collected from the public with considerations for proper disclosure and share data with stakeholders, policy-makers, and communities, especially where those communities are most affected by the results.</v>
      </c>
      <c r="D81" s="47"/>
      <c r="E81" s="52" t="s">
        <v>493</v>
      </c>
      <c r="F81" s="62" t="s">
        <v>507</v>
      </c>
      <c r="G81" s="63"/>
      <c r="H81" s="64"/>
      <c r="I81" s="65"/>
      <c r="J81" s="3"/>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row>
    <row r="82" spans="1:130" ht="14.25" customHeight="1" outlineLevel="1">
      <c r="A82" s="51"/>
      <c r="B82" s="40"/>
      <c r="C82" s="40" t="str">
        <f t="shared" si="0"/>
        <v>c.       Ensure data and outputs are communicated effectively, using clear and accessible language in public-facing data communications and tailoring communications for different audiences, with special attention to disparities in health literacy among po</v>
      </c>
      <c r="D82" s="47"/>
      <c r="E82" s="52" t="s">
        <v>493</v>
      </c>
      <c r="F82" s="62" t="s">
        <v>508</v>
      </c>
      <c r="G82" s="63"/>
      <c r="H82" s="64"/>
      <c r="I82" s="65"/>
      <c r="J82" s="3"/>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row>
    <row r="83" spans="1:130" ht="14.25" customHeight="1" outlineLevel="1">
      <c r="A83" s="51"/>
      <c r="B83" s="40"/>
      <c r="C83" s="40" t="str">
        <f t="shared" si="0"/>
        <v>d.       Utilize prevailing technologies and systems to display and communicate data such that audiences can understand and use, making data visualizations interactive where possible, and mapping or subsetting data for specific populations.</v>
      </c>
      <c r="D83" s="47"/>
      <c r="E83" s="52" t="s">
        <v>493</v>
      </c>
      <c r="F83" s="62" t="s">
        <v>509</v>
      </c>
      <c r="G83" s="63"/>
      <c r="H83" s="64"/>
      <c r="I83" s="65"/>
      <c r="J83" s="3"/>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row>
    <row r="84" spans="1:130" ht="14.25" customHeight="1" outlineLevel="1">
      <c r="A84" s="51"/>
      <c r="B84" s="40"/>
      <c r="C84" s="40" t="str">
        <f t="shared" si="0"/>
        <v>3.       Maintain infrastructure and capabilities for delivering public health laboratory services.</v>
      </c>
      <c r="D84" s="47"/>
      <c r="E84" s="52" t="s">
        <v>493</v>
      </c>
      <c r="F84" s="55" t="s">
        <v>510</v>
      </c>
      <c r="G84" s="56"/>
      <c r="H84" s="57"/>
      <c r="I84" s="65"/>
      <c r="J84" s="3"/>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row>
    <row r="85" spans="1:130" ht="14.25" customHeight="1" outlineLevel="1">
      <c r="A85" s="51"/>
      <c r="B85" s="40"/>
      <c r="C85" s="40" t="str">
        <f t="shared" si="0"/>
        <v>a.       Provide or access laboratory services for reference and diagnostic testing and ensure timely and appropriate information sharing with appropriate partners.</v>
      </c>
      <c r="D85" s="47"/>
      <c r="E85" s="52" t="s">
        <v>493</v>
      </c>
      <c r="F85" s="62" t="s">
        <v>511</v>
      </c>
      <c r="G85" s="63"/>
      <c r="H85" s="64"/>
      <c r="I85" s="65"/>
      <c r="J85" s="3"/>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row>
    <row r="86" spans="1:130" ht="14.25" customHeight="1" outlineLevel="1">
      <c r="A86" s="51"/>
      <c r="B86" s="40"/>
      <c r="C86" s="40" t="str">
        <f t="shared" si="0"/>
        <v>b.       Ensure coordination and communication with public and private laboratories, including within the Laboratory Response Network (LRN), for routine operations and during incidents.</v>
      </c>
      <c r="D86" s="47"/>
      <c r="E86" s="52" t="s">
        <v>493</v>
      </c>
      <c r="F86" s="62" t="s">
        <v>512</v>
      </c>
      <c r="G86" s="63"/>
      <c r="H86" s="64"/>
      <c r="I86" s="65"/>
      <c r="J86" s="3"/>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row>
    <row r="87" spans="1:130" ht="14.25" customHeight="1" outlineLevel="1">
      <c r="A87" s="51"/>
      <c r="B87" s="40"/>
      <c r="C87" s="40" t="str">
        <f t="shared" si="0"/>
        <v>c.       (State only) Function as a Laboratory Response Network (LRN) Reference laboratory for biological agents and as an LRN chemical laboratory at a level designated by CDC.</v>
      </c>
      <c r="D87" s="47"/>
      <c r="E87" s="52" t="s">
        <v>493</v>
      </c>
      <c r="F87" s="62" t="s">
        <v>513</v>
      </c>
      <c r="G87" s="63"/>
      <c r="H87" s="64"/>
      <c r="I87" s="65"/>
      <c r="J87" s="3"/>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row>
    <row r="88" spans="1:130" ht="14.25" customHeight="1" outlineLevel="1">
      <c r="A88" s="51"/>
      <c r="B88" s="40"/>
      <c r="C88" s="40" t="str">
        <f t="shared" si="0"/>
        <v>E.      Health Equity</v>
      </c>
      <c r="D88" s="47"/>
      <c r="E88" s="52" t="s">
        <v>514</v>
      </c>
      <c r="F88" s="69" t="s">
        <v>515</v>
      </c>
      <c r="G88" s="70"/>
      <c r="H88" s="70"/>
      <c r="I88" s="65"/>
      <c r="J88" s="3"/>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row>
    <row r="89" spans="1:130" ht="14.25" customHeight="1" outlineLevel="1">
      <c r="A89" s="51"/>
      <c r="B89" s="40"/>
      <c r="C89" s="40" t="str">
        <f t="shared" si="0"/>
        <v>1.       Develop and demonstrate organizational commitment to health equity.</v>
      </c>
      <c r="D89" s="47"/>
      <c r="E89" s="52" t="s">
        <v>514</v>
      </c>
      <c r="F89" s="55" t="s">
        <v>516</v>
      </c>
      <c r="G89" s="56"/>
      <c r="H89" s="57"/>
      <c r="I89" s="65"/>
      <c r="J89" s="3"/>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row>
    <row r="90" spans="1:130" ht="14.25" customHeight="1" outlineLevel="1">
      <c r="A90" s="51"/>
      <c r="B90" s="40"/>
      <c r="C90" s="40" t="str">
        <f t="shared" si="0"/>
        <v>a.       Develop and maintain written training materials on health equity with an emphasis on the oppression of communities who have been historically marginalized by government including public health; the extent and consequences of oppression; intersect</v>
      </c>
      <c r="D90" s="47"/>
      <c r="E90" s="52" t="s">
        <v>514</v>
      </c>
      <c r="F90" s="62" t="s">
        <v>517</v>
      </c>
      <c r="G90" s="63"/>
      <c r="H90" s="64"/>
      <c r="I90" s="65"/>
      <c r="J90" s="3"/>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row>
    <row r="91" spans="1:130" ht="14.25" customHeight="1" outlineLevel="1">
      <c r="A91" s="51"/>
      <c r="B91" s="40"/>
      <c r="C91" s="40" t="str">
        <f t="shared" si="0"/>
        <v>b.       Provide training to staff on health equity with an emphasis on the emphasis on the oppression of communities who have been historically marginalized by government including public health; the extent and consequences of oppression; intersectionali</v>
      </c>
      <c r="D91" s="47"/>
      <c r="E91" s="52" t="s">
        <v>514</v>
      </c>
      <c r="F91" s="62" t="s">
        <v>518</v>
      </c>
      <c r="G91" s="63"/>
      <c r="H91" s="64"/>
      <c r="I91" s="65"/>
      <c r="J91" s="3"/>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row>
    <row r="92" spans="1:130" ht="14.25" customHeight="1" outlineLevel="1">
      <c r="A92" s="51"/>
      <c r="B92" s="40"/>
      <c r="C92" s="40" t="str">
        <f t="shared" si="0"/>
        <v>c.       Build organizational and individual staff competency in recognizing unconscious bias; building cultural competency and health literacy; building critical thinking skills; honoring diverse experiences; avoiding stereotypes; understanding intersect</v>
      </c>
      <c r="D92" s="47"/>
      <c r="E92" s="52" t="s">
        <v>514</v>
      </c>
      <c r="F92" s="62" t="s">
        <v>519</v>
      </c>
      <c r="G92" s="63"/>
      <c r="H92" s="64"/>
      <c r="I92" s="65"/>
      <c r="J92" s="3"/>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row>
    <row r="93" spans="1:130" ht="14.25" customHeight="1" outlineLevel="1">
      <c r="A93" s="51"/>
      <c r="B93" s="40"/>
      <c r="C93" s="40" t="str">
        <f t="shared" si="0"/>
        <v>d.       Build and maintain relationships with partners, communities, and individuals to establish trust with governmental public health to ensure that all collaborative processes incorporate lived experience.</v>
      </c>
      <c r="D93" s="47"/>
      <c r="E93" s="52" t="s">
        <v>514</v>
      </c>
      <c r="F93" s="62" t="s">
        <v>520</v>
      </c>
      <c r="G93" s="63"/>
      <c r="H93" s="64"/>
      <c r="I93" s="65"/>
      <c r="J93" s="3"/>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row>
    <row r="94" spans="1:130" ht="14.25" customHeight="1" outlineLevel="1">
      <c r="A94" s="51"/>
      <c r="B94" s="40"/>
      <c r="C94" s="40" t="str">
        <f t="shared" si="0"/>
        <v>e.       Cultivate an organizational culture of health equity.</v>
      </c>
      <c r="D94" s="47"/>
      <c r="E94" s="52" t="s">
        <v>514</v>
      </c>
      <c r="F94" s="62" t="s">
        <v>521</v>
      </c>
      <c r="G94" s="63"/>
      <c r="H94" s="64"/>
      <c r="I94" s="65"/>
      <c r="J94" s="3"/>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row>
    <row r="95" spans="1:130" ht="14.25" customHeight="1" outlineLevel="1">
      <c r="A95" s="51"/>
      <c r="B95" s="40"/>
      <c r="C95" s="40" t="str">
        <f t="shared" si="0"/>
        <v>f.        Convene cross-sector partners to identify strategies or initiatives for non-governmental partners to implement to address health equity for the population.</v>
      </c>
      <c r="D95" s="47"/>
      <c r="E95" s="52" t="s">
        <v>514</v>
      </c>
      <c r="F95" s="62" t="s">
        <v>522</v>
      </c>
      <c r="G95" s="63"/>
      <c r="H95" s="64"/>
      <c r="I95" s="65"/>
      <c r="J95" s="3"/>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row>
    <row r="96" spans="1:130" ht="14.25" customHeight="1" outlineLevel="1">
      <c r="A96" s="51"/>
      <c r="B96" s="40"/>
      <c r="C96" s="40" t="str">
        <f t="shared" si="0"/>
        <v>g.       Convene public health partners to identify strategies or initiatives for governmental public health to implement to address health equity in the jurisdiction.</v>
      </c>
      <c r="D96" s="47"/>
      <c r="E96" s="52" t="s">
        <v>514</v>
      </c>
      <c r="F96" s="62" t="s">
        <v>523</v>
      </c>
      <c r="G96" s="63"/>
      <c r="H96" s="64"/>
      <c r="I96" s="65"/>
      <c r="J96" s="3"/>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row>
    <row r="97" spans="1:130" ht="14.25" customHeight="1" outlineLevel="1">
      <c r="A97" s="51"/>
      <c r="B97" s="40"/>
      <c r="C97" s="40" t="str">
        <f t="shared" si="0"/>
        <v>h.       Perform a health equity review of all organizational written policies and systems and written plans to ensure that they advance health equity and revising or rewriting/developing them where they do not.</v>
      </c>
      <c r="D97" s="47"/>
      <c r="E97" s="52" t="s">
        <v>514</v>
      </c>
      <c r="F97" s="62" t="s">
        <v>524</v>
      </c>
      <c r="G97" s="63"/>
      <c r="H97" s="64"/>
      <c r="I97" s="65"/>
      <c r="J97" s="3"/>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row>
    <row r="98" spans="1:130" ht="14.25" customHeight="1" outlineLevel="1">
      <c r="A98" s="51"/>
      <c r="B98" s="40"/>
      <c r="C98" s="40" t="str">
        <f t="shared" si="0"/>
        <v xml:space="preserve">i.         Develop, implement, and maintain a system for collecting feedback from the community on the organization’s health equity work. </v>
      </c>
      <c r="D98" s="47"/>
      <c r="E98" s="52" t="s">
        <v>514</v>
      </c>
      <c r="F98" s="62" t="s">
        <v>525</v>
      </c>
      <c r="G98" s="63"/>
      <c r="H98" s="64"/>
      <c r="I98" s="65"/>
      <c r="J98" s="3"/>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row>
    <row r="99" spans="1:130" ht="14.25" customHeight="1" outlineLevel="1">
      <c r="A99" s="51"/>
      <c r="B99" s="40"/>
      <c r="C99" s="40" t="str">
        <f t="shared" si="0"/>
        <v>j.         Assess the composition of governance bodies and councils, committees, and task forces, and prioritize the representation of populations disproportionately impacted by health inequities.</v>
      </c>
      <c r="D99" s="47"/>
      <c r="E99" s="52" t="s">
        <v>514</v>
      </c>
      <c r="F99" s="62" t="s">
        <v>526</v>
      </c>
      <c r="G99" s="63"/>
      <c r="H99" s="64"/>
      <c r="I99" s="65"/>
      <c r="J99" s="3"/>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row>
    <row r="100" spans="1:130" ht="14.25" customHeight="1" outlineLevel="1">
      <c r="A100" s="51"/>
      <c r="B100" s="40"/>
      <c r="C100" s="40" t="str">
        <f t="shared" si="0"/>
        <v>k.       Assess the distribution of grants, procurements, and contracts and prioritize the representation of populations most impacted by health inequities, including underrepresented vendors.</v>
      </c>
      <c r="D100" s="47"/>
      <c r="E100" s="52" t="s">
        <v>514</v>
      </c>
      <c r="F100" s="62" t="s">
        <v>527</v>
      </c>
      <c r="G100" s="63"/>
      <c r="H100" s="64"/>
      <c r="I100" s="65"/>
      <c r="J100" s="3"/>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row>
    <row r="101" spans="1:130" ht="14.25" customHeight="1" outlineLevel="1">
      <c r="A101" s="51"/>
      <c r="B101" s="40"/>
      <c r="C101" s="40" t="str">
        <f t="shared" si="0"/>
        <v>2.       Inform and influence public and organizational policies to advance health equity.</v>
      </c>
      <c r="D101" s="47"/>
      <c r="E101" s="52" t="s">
        <v>514</v>
      </c>
      <c r="F101" s="55" t="s">
        <v>528</v>
      </c>
      <c r="G101" s="56"/>
      <c r="H101" s="57"/>
      <c r="I101" s="65"/>
      <c r="J101" s="3"/>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row>
    <row r="102" spans="1:130" ht="14.25" customHeight="1" outlineLevel="1">
      <c r="A102" s="51"/>
      <c r="B102" s="40"/>
      <c r="C102" s="40" t="str">
        <f t="shared" si="0"/>
        <v>a.       Collaborate with partners, communities, and individuals who are disproportionately affected by health inequities, to understand the impacts of public health risk/prevention or protection activities to their communities from the perspective of liv</v>
      </c>
      <c r="D102" s="47"/>
      <c r="E102" s="52" t="s">
        <v>514</v>
      </c>
      <c r="F102" s="62" t="s">
        <v>529</v>
      </c>
      <c r="G102" s="63"/>
      <c r="H102" s="64"/>
      <c r="I102" s="65"/>
      <c r="J102" s="3"/>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row>
    <row r="103" spans="1:130" ht="14.25" customHeight="1" outlineLevel="1">
      <c r="A103" s="51"/>
      <c r="B103" s="40"/>
      <c r="C103" s="40" t="str">
        <f t="shared" si="0"/>
        <v>b.       Organize support for public health statutes, regulations, rules, ordinances, and other policies to improve health equity and place them before an entity with the legal authority to enact them.</v>
      </c>
      <c r="D103" s="47"/>
      <c r="E103" s="52" t="s">
        <v>514</v>
      </c>
      <c r="F103" s="62" t="s">
        <v>530</v>
      </c>
      <c r="G103" s="63"/>
      <c r="H103" s="64"/>
      <c r="I103" s="65"/>
      <c r="J103" s="3"/>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row>
    <row r="104" spans="1:130" ht="14.25" customHeight="1" outlineLevel="1">
      <c r="A104" s="51"/>
      <c r="B104" s="40"/>
      <c r="C104" s="40" t="str">
        <f t="shared" si="0"/>
        <v>c.       Develop (including researching, analyzing, costing, and articulating the impact, as needed) health equity public health policy that is evidence-based and legally defensible.</v>
      </c>
      <c r="D104" s="47"/>
      <c r="E104" s="52" t="s">
        <v>514</v>
      </c>
      <c r="F104" s="62" t="s">
        <v>531</v>
      </c>
      <c r="G104" s="63"/>
      <c r="H104" s="64"/>
      <c r="I104" s="65"/>
      <c r="J104" s="3"/>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row>
    <row r="105" spans="1:130" ht="14.25" customHeight="1" outlineLevel="1">
      <c r="A105" s="51"/>
      <c r="B105" s="40"/>
      <c r="C105" s="40" t="str">
        <f t="shared" si="0"/>
        <v>d.       Collaborate with partners, communities, and individuals who are disproportionately affected by health inequities, to develop shared language and definitions and understanding around the external factors and conditions that create and maintain hea</v>
      </c>
      <c r="D105" s="47"/>
      <c r="E105" s="52" t="s">
        <v>514</v>
      </c>
      <c r="F105" s="62" t="s">
        <v>532</v>
      </c>
      <c r="G105" s="63"/>
      <c r="H105" s="64"/>
      <c r="I105" s="65"/>
      <c r="J105" s="3"/>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row>
    <row r="106" spans="1:130" ht="14.25" customHeight="1" outlineLevel="1">
      <c r="A106" s="51"/>
      <c r="B106" s="40"/>
      <c r="C106" s="40" t="str">
        <f t="shared" si="0"/>
        <v>e.       Collaborate with partners, communities, and individuals disproportionately impacted by health inequity to co-create metrics and monitor health equity within the jurisdiction.</v>
      </c>
      <c r="D106" s="47"/>
      <c r="E106" s="52" t="s">
        <v>514</v>
      </c>
      <c r="F106" s="62" t="s">
        <v>533</v>
      </c>
      <c r="G106" s="63"/>
      <c r="H106" s="64"/>
      <c r="I106" s="65"/>
      <c r="J106" s="3"/>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row>
    <row r="107" spans="1:130" ht="14.25" customHeight="1" outlineLevel="1">
      <c r="A107" s="51"/>
      <c r="B107" s="40"/>
      <c r="C107" s="40" t="str">
        <f t="shared" si="0"/>
        <v>F.      Leadership and Governance</v>
      </c>
      <c r="D107" s="47"/>
      <c r="E107" s="52" t="s">
        <v>534</v>
      </c>
      <c r="F107" s="69" t="s">
        <v>535</v>
      </c>
      <c r="G107" s="70"/>
      <c r="H107" s="70"/>
      <c r="I107" s="65"/>
      <c r="J107" s="3"/>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row>
    <row r="108" spans="1:130" ht="14.25" customHeight="1" outlineLevel="1">
      <c r="A108" s="51"/>
      <c r="B108" s="40"/>
      <c r="C108" s="40" t="str">
        <f t="shared" si="0"/>
        <v>1.       Establish the strategic direction for public health and lead internal and external stakeholders to action.</v>
      </c>
      <c r="D108" s="47"/>
      <c r="E108" s="52" t="s">
        <v>534</v>
      </c>
      <c r="F108" s="55" t="s">
        <v>536</v>
      </c>
      <c r="G108" s="56"/>
      <c r="H108" s="57"/>
      <c r="I108" s="65"/>
      <c r="J108" s="3"/>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row>
    <row r="109" spans="1:130" ht="14.25" customHeight="1" outlineLevel="1">
      <c r="A109" s="51"/>
      <c r="B109" s="40"/>
      <c r="C109" s="40" t="str">
        <f t="shared" si="0"/>
        <v>a.       Collaborate with partners, communities, and individuals including those disproportionately affected by public health issues, to understand the role of governmental public health in addressing those public health issues from the perspective of liv</v>
      </c>
      <c r="D109" s="47"/>
      <c r="E109" s="52" t="s">
        <v>534</v>
      </c>
      <c r="F109" s="62" t="s">
        <v>537</v>
      </c>
      <c r="G109" s="63"/>
      <c r="H109" s="64"/>
      <c r="I109" s="65"/>
      <c r="J109" s="3"/>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row>
    <row r="110" spans="1:130" ht="14.25" customHeight="1" outlineLevel="1">
      <c r="A110" s="51"/>
      <c r="B110" s="40"/>
      <c r="C110" s="40" t="str">
        <f t="shared" si="0"/>
        <v>b.       Convene public health partners to identify strategies or initiatives for governmental public health to implement to address public health issues in the jurisdiction.</v>
      </c>
      <c r="D110" s="47"/>
      <c r="E110" s="52" t="s">
        <v>534</v>
      </c>
      <c r="F110" s="62" t="s">
        <v>538</v>
      </c>
      <c r="G110" s="63"/>
      <c r="H110" s="64"/>
      <c r="I110" s="65"/>
      <c r="J110" s="3"/>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row>
    <row r="111" spans="1:130" ht="14.25" customHeight="1" outlineLevel="1">
      <c r="A111" s="51"/>
      <c r="B111" s="40"/>
      <c r="C111" s="40" t="str">
        <f t="shared" si="0"/>
        <v>c.       Convene cross sector partners to understand the role of non-governmental partners in addressing public health issues for the population.</v>
      </c>
      <c r="D111" s="47"/>
      <c r="E111" s="52" t="s">
        <v>534</v>
      </c>
      <c r="F111" s="62" t="s">
        <v>539</v>
      </c>
      <c r="G111" s="63"/>
      <c r="H111" s="64"/>
      <c r="I111" s="65"/>
      <c r="J111" s="3"/>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row>
    <row r="112" spans="1:130" ht="14.25" customHeight="1" outlineLevel="1">
      <c r="A112" s="51"/>
      <c r="B112" s="40"/>
      <c r="C112" s="40" t="str">
        <f t="shared" si="0"/>
        <v xml:space="preserve">d.       Develop, implement, and maintain an agency strategic plan. </v>
      </c>
      <c r="D112" s="47"/>
      <c r="E112" s="52" t="s">
        <v>534</v>
      </c>
      <c r="F112" s="62" t="s">
        <v>540</v>
      </c>
      <c r="G112" s="63"/>
      <c r="H112" s="64"/>
      <c r="I112" s="65"/>
      <c r="J112" s="3"/>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row>
    <row r="113" spans="1:130" ht="14.25" customHeight="1" outlineLevel="1">
      <c r="A113" s="51"/>
      <c r="B113" s="40"/>
      <c r="C113" s="40" t="str">
        <f t="shared" si="0"/>
        <v xml:space="preserve">e.       Engage with and support the appropriate governing entity about the public health agency's role and legal authority around public health priorities and policies. </v>
      </c>
      <c r="D113" s="47"/>
      <c r="E113" s="52" t="s">
        <v>534</v>
      </c>
      <c r="F113" s="62" t="s">
        <v>541</v>
      </c>
      <c r="G113" s="63"/>
      <c r="H113" s="64"/>
      <c r="I113" s="65"/>
      <c r="J113" s="3"/>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row>
    <row r="114" spans="1:130" ht="14.25" customHeight="1" outlineLevel="1">
      <c r="A114" s="51"/>
      <c r="B114" s="40"/>
      <c r="C114" s="40" t="str">
        <f t="shared" si="0"/>
        <v>f.        Advocate and communicate about the value and role of public health in the community</v>
      </c>
      <c r="D114" s="47"/>
      <c r="E114" s="52" t="s">
        <v>534</v>
      </c>
      <c r="F114" s="62" t="s">
        <v>542</v>
      </c>
      <c r="G114" s="63"/>
      <c r="H114" s="64"/>
      <c r="I114" s="65"/>
      <c r="J114" s="3"/>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row>
    <row r="115" spans="1:130" ht="14.25" customHeight="1" outlineLevel="1">
      <c r="A115" s="51"/>
      <c r="B115" s="40"/>
      <c r="C115" s="40" t="str">
        <f t="shared" si="0"/>
        <v>g.       Establish metrics and monitor the implementation of the agency strategic plan.</v>
      </c>
      <c r="D115" s="47"/>
      <c r="E115" s="52" t="s">
        <v>534</v>
      </c>
      <c r="F115" s="62" t="s">
        <v>543</v>
      </c>
      <c r="G115" s="63"/>
      <c r="H115" s="64"/>
      <c r="I115" s="65"/>
      <c r="J115" s="3"/>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row>
    <row r="116" spans="1:130" ht="14.25" customHeight="1" outlineLevel="1">
      <c r="A116" s="51"/>
      <c r="B116" s="40"/>
      <c r="C116" s="40" t="str">
        <f t="shared" si="0"/>
        <v>h.       Track actions taken by the agency in implementing the agency strategic plan.</v>
      </c>
      <c r="D116" s="47"/>
      <c r="E116" s="52" t="s">
        <v>534</v>
      </c>
      <c r="F116" s="62" t="s">
        <v>544</v>
      </c>
      <c r="G116" s="63"/>
      <c r="H116" s="64"/>
      <c r="I116" s="65"/>
      <c r="J116" s="3"/>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row>
    <row r="117" spans="1:130" ht="14.25" customHeight="1" outlineLevel="1">
      <c r="A117" s="51"/>
      <c r="B117" s="40"/>
      <c r="C117" s="40" t="str">
        <f t="shared" si="0"/>
        <v>i.         Monitor and report on progress on strategic plan and make needed adjustments</v>
      </c>
      <c r="D117" s="47"/>
      <c r="E117" s="52" t="s">
        <v>534</v>
      </c>
      <c r="F117" s="62" t="s">
        <v>545</v>
      </c>
      <c r="G117" s="63"/>
      <c r="H117" s="64"/>
      <c r="I117" s="65"/>
      <c r="J117" s="3"/>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row>
    <row r="118" spans="1:130" ht="14.25" customHeight="1" outlineLevel="1">
      <c r="A118" s="51"/>
      <c r="B118" s="40"/>
      <c r="C118" s="40" t="str">
        <f t="shared" si="0"/>
        <v xml:space="preserve">j.         Assess how external factors and conditions affect implementation of the agency strategic plan and identify barriers to implementation of the plan. </v>
      </c>
      <c r="D118" s="47"/>
      <c r="E118" s="52" t="s">
        <v>534</v>
      </c>
      <c r="F118" s="62" t="s">
        <v>546</v>
      </c>
      <c r="G118" s="63"/>
      <c r="H118" s="64"/>
      <c r="I118" s="65"/>
      <c r="J118" s="3"/>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row>
    <row r="119" spans="1:130" ht="14.25" customHeight="1" outlineLevel="1">
      <c r="A119" s="51"/>
      <c r="B119" s="40"/>
      <c r="C119" s="40" t="str">
        <f t="shared" si="0"/>
        <v>2.       Maintain a governance structure for public health.</v>
      </c>
      <c r="D119" s="47"/>
      <c r="E119" s="52" t="s">
        <v>534</v>
      </c>
      <c r="F119" s="55" t="s">
        <v>547</v>
      </c>
      <c r="G119" s="56"/>
      <c r="H119" s="57"/>
      <c r="I119" s="65"/>
      <c r="J119" s="3"/>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row>
    <row r="120" spans="1:130" ht="14.25" customHeight="1" outlineLevel="1">
      <c r="A120" s="51"/>
      <c r="B120" s="40"/>
      <c r="C120" s="40" t="str">
        <f t="shared" si="0"/>
        <v>a.       Promote and provide assistance to governing entities in examining, understanding, and modifying public health authorities as necessary.</v>
      </c>
      <c r="D120" s="47"/>
      <c r="E120" s="52" t="s">
        <v>534</v>
      </c>
      <c r="F120" s="62" t="s">
        <v>548</v>
      </c>
      <c r="G120" s="63"/>
      <c r="H120" s="64"/>
      <c r="I120" s="65"/>
      <c r="J120" s="3"/>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row>
    <row r="121" spans="1:130" ht="14.25" customHeight="1" outlineLevel="1">
      <c r="A121" s="51"/>
      <c r="B121" s="40"/>
      <c r="C121" s="40" t="str">
        <f t="shared" si="0"/>
        <v xml:space="preserve">b.       Develop, implement, and maintain a governance system and infrastructure for governmental public health, in compliance with statutes, regulations, rules, ordinances, and other policies. </v>
      </c>
      <c r="D121" s="47"/>
      <c r="E121" s="52" t="s">
        <v>534</v>
      </c>
      <c r="F121" s="62" t="s">
        <v>549</v>
      </c>
      <c r="G121" s="63"/>
      <c r="H121" s="64"/>
      <c r="I121" s="65"/>
      <c r="J121" s="3"/>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row>
    <row r="122" spans="1:130" ht="14.25" customHeight="1" outlineLevel="1">
      <c r="A122" s="51"/>
      <c r="B122" s="40"/>
      <c r="C122" s="40" t="str">
        <f t="shared" si="0"/>
        <v xml:space="preserve">c.       Educate and support appropriate governing entities, about governing bodies’ and public health agencies’ roles and legal authority in delivering public health services. around public health priorities and policies. </v>
      </c>
      <c r="D122" s="47"/>
      <c r="E122" s="52" t="s">
        <v>534</v>
      </c>
      <c r="F122" s="62" t="s">
        <v>550</v>
      </c>
      <c r="G122" s="63"/>
      <c r="H122" s="64"/>
      <c r="I122" s="65"/>
      <c r="J122" s="3"/>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row>
    <row r="123" spans="1:130" ht="14.25" customHeight="1" outlineLevel="1">
      <c r="A123" s="51"/>
      <c r="B123" s="40"/>
      <c r="C123" s="40" t="str">
        <f t="shared" si="0"/>
        <v xml:space="preserve">d.       Develop, implement, and maintain organizational policies related to governmental public health agency governance. </v>
      </c>
      <c r="D123" s="47"/>
      <c r="E123" s="52" t="s">
        <v>534</v>
      </c>
      <c r="F123" s="62" t="s">
        <v>551</v>
      </c>
      <c r="G123" s="63"/>
      <c r="H123" s="64"/>
      <c r="I123" s="65"/>
      <c r="J123" s="3"/>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row>
    <row r="124" spans="1:130" ht="14.25" customHeight="1" outlineLevel="1">
      <c r="A124" s="51"/>
      <c r="B124" s="40"/>
      <c r="C124" s="40" t="str">
        <f t="shared" si="0"/>
        <v xml:space="preserve">e.       Maintain current operational definitions and statements of public health roles, responsibilities, and authorities. </v>
      </c>
      <c r="D124" s="47"/>
      <c r="E124" s="52" t="s">
        <v>534</v>
      </c>
      <c r="F124" s="62" t="s">
        <v>552</v>
      </c>
      <c r="G124" s="63"/>
      <c r="H124" s="64"/>
      <c r="I124" s="65"/>
      <c r="J124" s="3"/>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row>
    <row r="125" spans="1:130" ht="14.25" customHeight="1" outlineLevel="1">
      <c r="A125" s="51"/>
      <c r="B125" s="40"/>
      <c r="C125" s="40" t="str">
        <f t="shared" si="0"/>
        <v>G.     Organizational Management</v>
      </c>
      <c r="D125" s="47"/>
      <c r="E125" s="52" t="s">
        <v>553</v>
      </c>
      <c r="F125" s="69" t="s">
        <v>554</v>
      </c>
      <c r="G125" s="70"/>
      <c r="H125" s="70"/>
      <c r="I125" s="65"/>
      <c r="J125" s="3"/>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row>
    <row r="126" spans="1:130" ht="14.25" customHeight="1" outlineLevel="1">
      <c r="A126" s="51"/>
      <c r="B126" s="40"/>
      <c r="C126" s="40" t="str">
        <f t="shared" si="0"/>
        <v>1.       Accountability, Performance Management, and Quality Improvement.</v>
      </c>
      <c r="D126" s="47"/>
      <c r="E126" s="52" t="s">
        <v>553</v>
      </c>
      <c r="F126" s="55" t="s">
        <v>555</v>
      </c>
      <c r="G126" s="56"/>
      <c r="H126" s="57"/>
      <c r="I126" s="65"/>
      <c r="J126" s="3"/>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row>
    <row r="127" spans="1:130" ht="14.25" customHeight="1" outlineLevel="1">
      <c r="A127" s="51"/>
      <c r="B127" s="40"/>
      <c r="C127" s="40" t="str">
        <f t="shared" si="0"/>
        <v>a.       Establish a system for tracking efforts toward agreed upon responsibilities for governmental public health and partners, including other public health, other governmental, and cross-sector partners.</v>
      </c>
      <c r="D127" s="47"/>
      <c r="E127" s="52" t="s">
        <v>553</v>
      </c>
      <c r="F127" s="62" t="s">
        <v>556</v>
      </c>
      <c r="G127" s="63"/>
      <c r="H127" s="64"/>
      <c r="I127" s="65"/>
      <c r="J127" s="3"/>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row>
    <row r="128" spans="1:130" ht="14.25" customHeight="1" outlineLevel="1">
      <c r="A128" s="51"/>
      <c r="B128" s="40"/>
      <c r="C128" s="40" t="str">
        <f t="shared" si="0"/>
        <v>b.       Monitor actions taken by governmental public health, and partners, including other public health, other governmental, and cross-sector partners, in implementing the public health activities.</v>
      </c>
      <c r="D128" s="47"/>
      <c r="E128" s="52" t="s">
        <v>553</v>
      </c>
      <c r="F128" s="62" t="s">
        <v>557</v>
      </c>
      <c r="G128" s="63"/>
      <c r="H128" s="64"/>
      <c r="I128" s="65"/>
      <c r="J128" s="3"/>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row>
    <row r="129" spans="1:130" ht="14.25" customHeight="1" outlineLevel="1">
      <c r="A129" s="51"/>
      <c r="B129" s="40"/>
      <c r="C129" s="40" t="str">
        <f t="shared" si="0"/>
        <v>c.       Develop, implement, and maintain systems and infrastructure for organizational performance management, that reports the performance of the governmental public health agency on an ongoing basis, measures and monitors progress on organizational and</v>
      </c>
      <c r="D129" s="47"/>
      <c r="E129" s="52" t="s">
        <v>553</v>
      </c>
      <c r="F129" s="62" t="s">
        <v>558</v>
      </c>
      <c r="G129" s="63"/>
      <c r="H129" s="64"/>
      <c r="I129" s="65"/>
      <c r="J129" s="3"/>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row>
    <row r="130" spans="1:130" ht="14.25" customHeight="1" outlineLevel="1">
      <c r="A130" s="51"/>
      <c r="B130" s="40"/>
      <c r="C130" s="40" t="str">
        <f t="shared" si="0"/>
        <v>d.       Establish metrics and monitor quality of the governmental public health organization and governmental public health activities within the jurisdiction.</v>
      </c>
      <c r="D130" s="47"/>
      <c r="E130" s="52" t="s">
        <v>553</v>
      </c>
      <c r="F130" s="62" t="s">
        <v>559</v>
      </c>
      <c r="G130" s="63"/>
      <c r="H130" s="64"/>
      <c r="I130" s="65"/>
      <c r="J130" s="3"/>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row>
    <row r="131" spans="1:130" ht="14.25" customHeight="1" outlineLevel="1">
      <c r="A131" s="51"/>
      <c r="B131" s="40"/>
      <c r="C131" s="40" t="str">
        <f t="shared" si="0"/>
        <v xml:space="preserve">e.       Develop, implement, and maintain a written plan for organizational quality improvement that includes validated processes for continuous quality improvement (CQI), like Plan-Do-Study-Act (PDSA). </v>
      </c>
      <c r="D131" s="47"/>
      <c r="E131" s="52" t="s">
        <v>553</v>
      </c>
      <c r="F131" s="62" t="s">
        <v>560</v>
      </c>
      <c r="G131" s="63"/>
      <c r="H131" s="64"/>
      <c r="I131" s="65"/>
      <c r="J131" s="3"/>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row>
    <row r="132" spans="1:130" ht="14.25" customHeight="1" outlineLevel="1">
      <c r="A132" s="51"/>
      <c r="B132" s="40"/>
      <c r="C132" s="40" t="str">
        <f t="shared" si="0"/>
        <v>f.        Cultivate an organizational culture of quality improvement.</v>
      </c>
      <c r="D132" s="47"/>
      <c r="E132" s="52" t="s">
        <v>553</v>
      </c>
      <c r="F132" s="62" t="s">
        <v>561</v>
      </c>
      <c r="G132" s="63"/>
      <c r="H132" s="64"/>
      <c r="I132" s="65"/>
      <c r="J132" s="3"/>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row>
    <row r="133" spans="1:130" ht="14.25" customHeight="1" outlineLevel="1">
      <c r="A133" s="51"/>
      <c r="B133" s="40"/>
      <c r="C133" s="40" t="str">
        <f t="shared" si="0"/>
        <v xml:space="preserve">g.       Develop, implement, and maintain a system for collecting feedback from the community on the organization’s performance. </v>
      </c>
      <c r="D133" s="47"/>
      <c r="E133" s="52" t="s">
        <v>553</v>
      </c>
      <c r="F133" s="62" t="s">
        <v>562</v>
      </c>
      <c r="G133" s="63"/>
      <c r="H133" s="64"/>
      <c r="I133" s="65"/>
      <c r="J133" s="3"/>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row>
    <row r="134" spans="1:130" ht="14.25" customHeight="1" outlineLevel="1">
      <c r="A134" s="51"/>
      <c r="B134" s="40"/>
      <c r="C134" s="40" t="str">
        <f t="shared" si="0"/>
        <v>h.       Build organizational and staff competency in evaluation to support special studies for programs, specific initiatives, and other health department activities using methods appropriate for the evaluation or study.</v>
      </c>
      <c r="D134" s="47"/>
      <c r="E134" s="52" t="s">
        <v>553</v>
      </c>
      <c r="F134" s="62" t="s">
        <v>563</v>
      </c>
      <c r="G134" s="63"/>
      <c r="H134" s="64"/>
      <c r="I134" s="65"/>
      <c r="J134" s="3"/>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row>
    <row r="135" spans="1:130" ht="14.25" customHeight="1" outlineLevel="1">
      <c r="A135" s="51"/>
      <c r="B135" s="40"/>
      <c r="C135" s="40" t="str">
        <f t="shared" si="0"/>
        <v>2.       Electronic Information, Information Systems, and Technology.</v>
      </c>
      <c r="D135" s="47"/>
      <c r="E135" s="52" t="s">
        <v>553</v>
      </c>
      <c r="F135" s="55" t="s">
        <v>564</v>
      </c>
      <c r="G135" s="56"/>
      <c r="H135" s="57"/>
      <c r="I135" s="65"/>
      <c r="J135" s="3"/>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row>
    <row r="136" spans="1:130" ht="14.25" customHeight="1" outlineLevel="1">
      <c r="A136" s="51"/>
      <c r="B136" s="40"/>
      <c r="C136" s="40" t="str">
        <f t="shared" si="0"/>
        <v xml:space="preserve">a.       Develop, implement, and maintain systems and infrastructure for information technology within the organization, including cutting edge information systems, connections, and real-time data. </v>
      </c>
      <c r="D136" s="47"/>
      <c r="E136" s="52" t="s">
        <v>553</v>
      </c>
      <c r="F136" s="62" t="s">
        <v>565</v>
      </c>
      <c r="G136" s="63"/>
      <c r="H136" s="64"/>
      <c r="I136" s="65"/>
      <c r="J136" s="3"/>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row>
    <row r="137" spans="1:130" ht="14.25" customHeight="1" outlineLevel="1">
      <c r="A137" s="51"/>
      <c r="B137" s="40"/>
      <c r="C137" s="40" t="str">
        <f t="shared" si="0"/>
        <v xml:space="preserve">b.       Assure continuity of technical operations and connectivity to networks, in the event of an emergency. </v>
      </c>
      <c r="D137" s="47"/>
      <c r="E137" s="52" t="s">
        <v>553</v>
      </c>
      <c r="F137" s="62" t="s">
        <v>566</v>
      </c>
      <c r="G137" s="63"/>
      <c r="H137" s="64"/>
      <c r="I137" s="65"/>
      <c r="J137" s="3"/>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row>
    <row r="138" spans="1:130" ht="14.25" customHeight="1" outlineLevel="1">
      <c r="A138" s="51"/>
      <c r="B138" s="40"/>
      <c r="C138" s="40" t="str">
        <f t="shared" si="0"/>
        <v>c.       Develop, maintain, and share internal electronic information systems and access external information systems for all governmental public health purposes, through public health informatics capacity.</v>
      </c>
      <c r="D138" s="47"/>
      <c r="E138" s="52" t="s">
        <v>553</v>
      </c>
      <c r="F138" s="62" t="s">
        <v>567</v>
      </c>
      <c r="G138" s="63"/>
      <c r="H138" s="64"/>
      <c r="I138" s="65"/>
      <c r="J138" s="3"/>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row>
    <row r="139" spans="1:130" ht="14.25" customHeight="1" outlineLevel="1">
      <c r="A139" s="51"/>
      <c r="B139" s="40"/>
      <c r="C139" s="40" t="str">
        <f t="shared" si="0"/>
        <v xml:space="preserve">d.       Implement prioritized strategies or initiatives identified to support optimization of technology, information systems, and data through strategies to reduce administrative burden and costs and enhance interoperability of elements and exchange of </v>
      </c>
      <c r="D139" s="47"/>
      <c r="E139" s="52" t="s">
        <v>553</v>
      </c>
      <c r="F139" s="62" t="s">
        <v>568</v>
      </c>
      <c r="G139" s="63"/>
      <c r="H139" s="64"/>
      <c r="I139" s="65"/>
      <c r="J139" s="3"/>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row>
    <row r="140" spans="1:130" ht="14.25" customHeight="1" outlineLevel="1">
      <c r="A140" s="51"/>
      <c r="B140" s="40"/>
      <c r="C140" s="40" t="str">
        <f t="shared" si="0"/>
        <v>e.       Develop, implement, and maintain written organizational policies to ensure confidentiality and informed consent of clients and assure security of electronic information and privacy of individuals for which protected information has been collected</v>
      </c>
      <c r="D140" s="47"/>
      <c r="E140" s="52" t="s">
        <v>553</v>
      </c>
      <c r="F140" s="62" t="s">
        <v>569</v>
      </c>
      <c r="G140" s="63"/>
      <c r="H140" s="64"/>
      <c r="I140" s="65"/>
      <c r="J140" s="3"/>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row>
    <row r="141" spans="1:130" ht="14.25" customHeight="1" outlineLevel="1">
      <c r="A141" s="51"/>
      <c r="B141" s="40"/>
      <c r="C141" s="40" t="str">
        <f t="shared" si="0"/>
        <v>f.        Build organizational and individual staff competency around information systems that capture, manage, analyze, and use information to promote effective use of those systems and to improve population-level health outcomes.</v>
      </c>
      <c r="D141" s="47"/>
      <c r="E141" s="52" t="s">
        <v>553</v>
      </c>
      <c r="F141" s="62" t="s">
        <v>570</v>
      </c>
      <c r="G141" s="63"/>
      <c r="H141" s="64"/>
      <c r="I141" s="65"/>
      <c r="J141" s="3"/>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row>
    <row r="142" spans="1:130" ht="14.25" customHeight="1" outlineLevel="1">
      <c r="A142" s="51"/>
      <c r="B142" s="40"/>
      <c r="C142" s="40" t="str">
        <f t="shared" si="0"/>
        <v>g.       Develop, implement, and maintain written organizational policies for collection, use and sharing of electronic information.</v>
      </c>
      <c r="D142" s="47"/>
      <c r="E142" s="52" t="s">
        <v>553</v>
      </c>
      <c r="F142" s="62" t="s">
        <v>571</v>
      </c>
      <c r="G142" s="63"/>
      <c r="H142" s="64"/>
      <c r="I142" s="65"/>
      <c r="J142" s="3"/>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row>
    <row r="143" spans="1:130" ht="14.25" customHeight="1" outlineLevel="1">
      <c r="A143" s="51"/>
      <c r="B143" s="40"/>
      <c r="C143" s="40" t="str">
        <f t="shared" si="0"/>
        <v>3.       Human Resources.</v>
      </c>
      <c r="D143" s="47"/>
      <c r="E143" s="52" t="s">
        <v>553</v>
      </c>
      <c r="F143" s="55" t="s">
        <v>572</v>
      </c>
      <c r="G143" s="56"/>
      <c r="H143" s="57"/>
      <c r="I143" s="65"/>
      <c r="J143" s="3"/>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row>
    <row r="144" spans="1:130" ht="14.25" customHeight="1" outlineLevel="1">
      <c r="A144" s="51"/>
      <c r="B144" s="40"/>
      <c r="C144" s="40" t="str">
        <f t="shared" si="0"/>
        <v>a.       Develop, implement, and maintain systems and infrastructure for human resource management that includes clear organizational policies, work agreements, defined job descriptions and responsibilities, mechanisms to verify staff qualifications, syst</v>
      </c>
      <c r="D144" s="47"/>
      <c r="E144" s="52" t="s">
        <v>553</v>
      </c>
      <c r="F144" s="62" t="s">
        <v>573</v>
      </c>
      <c r="G144" s="63"/>
      <c r="H144" s="64"/>
      <c r="I144" s="65"/>
      <c r="J144" s="3"/>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row>
    <row r="145" spans="1:130" ht="14.25" customHeight="1" outlineLevel="1">
      <c r="A145" s="51"/>
      <c r="B145" s="40"/>
      <c r="C145" s="40" t="str">
        <f t="shared" si="0"/>
        <v>b.       Develop, implement, and maintain systems and infrastructure for recruitment and hiring that includes seeking diverse applicants that reflect the community served, collaboration with educational programs and partners that may produce potential app</v>
      </c>
      <c r="D145" s="47"/>
      <c r="E145" s="52" t="s">
        <v>553</v>
      </c>
      <c r="F145" s="62" t="s">
        <v>574</v>
      </c>
      <c r="G145" s="63"/>
      <c r="H145" s="64"/>
      <c r="I145" s="65"/>
      <c r="J145" s="3"/>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row>
    <row r="146" spans="1:130" ht="14.25" customHeight="1" outlineLevel="1">
      <c r="A146" s="51"/>
      <c r="B146" s="40"/>
      <c r="C146" s="40" t="str">
        <f t="shared" si="0"/>
        <v>c.       Develop, implement, and maintain systems and infrastructure for employee retention, which prioritizes maintaining a diverse workforce, that includes supportive and flexible work environments, opportunities for personal and professional growth, an</v>
      </c>
      <c r="D146" s="47"/>
      <c r="E146" s="52" t="s">
        <v>553</v>
      </c>
      <c r="F146" s="62" t="s">
        <v>575</v>
      </c>
      <c r="G146" s="63"/>
      <c r="H146" s="64"/>
      <c r="I146" s="65"/>
      <c r="J146" s="3"/>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row>
    <row r="147" spans="1:130" ht="14.25" customHeight="1" outlineLevel="1">
      <c r="A147" s="51"/>
      <c r="B147" s="40"/>
      <c r="C147" s="40" t="str">
        <f t="shared" si="0"/>
        <v>d.       Cultivate an organizational culture of employee wellness.</v>
      </c>
      <c r="D147" s="47"/>
      <c r="E147" s="52" t="s">
        <v>553</v>
      </c>
      <c r="F147" s="62" t="s">
        <v>576</v>
      </c>
      <c r="G147" s="63"/>
      <c r="H147" s="64"/>
      <c r="I147" s="65"/>
      <c r="J147" s="3"/>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row>
    <row r="148" spans="1:130" ht="14.25" customHeight="1" outlineLevel="1">
      <c r="A148" s="51"/>
      <c r="B148" s="40"/>
      <c r="C148" s="40" t="str">
        <f t="shared" si="0"/>
        <v xml:space="preserve">e.       Develop, implement, and maintain infrastructure and a written plan for workforce development with strategies to build a competent workforce that includes defined occupational competencies, opportunities for education in basic and advanced public </v>
      </c>
      <c r="D148" s="47"/>
      <c r="E148" s="52" t="s">
        <v>553</v>
      </c>
      <c r="F148" s="62" t="s">
        <v>577</v>
      </c>
      <c r="G148" s="63"/>
      <c r="H148" s="64"/>
      <c r="I148" s="65"/>
      <c r="J148" s="3"/>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row>
    <row r="149" spans="1:130" ht="14.25" customHeight="1" outlineLevel="1">
      <c r="A149" s="51"/>
      <c r="B149" s="40"/>
      <c r="C149" s="40" t="str">
        <f t="shared" si="0"/>
        <v>f.        Develop and maintain written training materials on pertinent topics, including new staff orientation, mandated worker trainings, and trainings on other general and specific public health topics.</v>
      </c>
      <c r="D149" s="47"/>
      <c r="E149" s="52" t="s">
        <v>553</v>
      </c>
      <c r="F149" s="62" t="s">
        <v>578</v>
      </c>
      <c r="G149" s="63"/>
      <c r="H149" s="64"/>
      <c r="I149" s="65"/>
      <c r="J149" s="3"/>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row>
    <row r="150" spans="1:130" ht="14.25" customHeight="1" outlineLevel="1">
      <c r="A150" s="51"/>
      <c r="B150" s="40"/>
      <c r="C150" s="40" t="str">
        <f t="shared" si="0"/>
        <v>g.       Provide training to staff on pertinent topics, including new staff orientation, mandated worker trainings, and trainings on other general and specific public health topics.</v>
      </c>
      <c r="D150" s="47"/>
      <c r="E150" s="52" t="s">
        <v>553</v>
      </c>
      <c r="F150" s="62" t="s">
        <v>579</v>
      </c>
      <c r="G150" s="63"/>
      <c r="H150" s="64"/>
      <c r="I150" s="65"/>
      <c r="J150" s="3"/>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row>
    <row r="151" spans="1:130" ht="14.25" customHeight="1" outlineLevel="1">
      <c r="A151" s="51"/>
      <c r="B151" s="40"/>
      <c r="C151" s="40" t="str">
        <f t="shared" si="0"/>
        <v>h.       Develop, implement, and maintain a written succession plan(s) for the organization with considerations for key staff, talent pipelines, and defined organizational career paths.</v>
      </c>
      <c r="D151" s="47"/>
      <c r="E151" s="52" t="s">
        <v>553</v>
      </c>
      <c r="F151" s="62" t="s">
        <v>580</v>
      </c>
      <c r="G151" s="63"/>
      <c r="H151" s="64"/>
      <c r="I151" s="65"/>
      <c r="J151" s="3"/>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row>
    <row r="152" spans="1:130" ht="14.25" customHeight="1" outlineLevel="1">
      <c r="A152" s="51"/>
      <c r="B152" s="40"/>
      <c r="C152" s="40" t="str">
        <f t="shared" si="0"/>
        <v>4.       Financial Management.</v>
      </c>
      <c r="D152" s="47"/>
      <c r="E152" s="52" t="s">
        <v>553</v>
      </c>
      <c r="F152" s="55" t="s">
        <v>581</v>
      </c>
      <c r="G152" s="56"/>
      <c r="H152" s="57"/>
      <c r="I152" s="65"/>
      <c r="J152" s="3"/>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row>
    <row r="153" spans="1:130" ht="14.25" customHeight="1" outlineLevel="1">
      <c r="A153" s="51"/>
      <c r="B153" s="40"/>
      <c r="C153" s="40" t="str">
        <f t="shared" si="0"/>
        <v>a.       Develop, implement, and maintain systems and infrastructure for financial management that complies with federal, state, and local laws, standards, and policies and performs necessary administrative functions such as billing or invoicing, reportin</v>
      </c>
      <c r="D153" s="47"/>
      <c r="E153" s="52" t="s">
        <v>553</v>
      </c>
      <c r="F153" s="62" t="s">
        <v>582</v>
      </c>
      <c r="G153" s="63"/>
      <c r="H153" s="64"/>
      <c r="I153" s="65"/>
      <c r="J153" s="3"/>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row>
    <row r="154" spans="1:130" ht="14.25" customHeight="1" outlineLevel="1">
      <c r="A154" s="51"/>
      <c r="B154" s="40"/>
      <c r="C154" s="40" t="str">
        <f t="shared" si="0"/>
        <v>b.       Develop, implement, and maintain systems and infrastructure for oversight and internal auditing of financial operations that complies with policies of the organization and its governing body and requirements included with awarded grants, contract</v>
      </c>
      <c r="D154" s="47"/>
      <c r="E154" s="52" t="s">
        <v>553</v>
      </c>
      <c r="F154" s="62" t="s">
        <v>583</v>
      </c>
      <c r="G154" s="63"/>
      <c r="H154" s="64"/>
      <c r="I154" s="65"/>
      <c r="J154" s="3"/>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row>
    <row r="155" spans="1:130" ht="14.25" customHeight="1" outlineLevel="1">
      <c r="A155" s="51"/>
      <c r="B155" s="40"/>
      <c r="C155" s="40" t="str">
        <f t="shared" si="0"/>
        <v>c.       Advocate for, procure, maintain, and manage necessary financial resources for organizational operations, including grants, donations, appropriations, and other financial resources.</v>
      </c>
      <c r="D155" s="47"/>
      <c r="E155" s="52" t="s">
        <v>553</v>
      </c>
      <c r="F155" s="62" t="s">
        <v>584</v>
      </c>
      <c r="G155" s="63"/>
      <c r="H155" s="64"/>
      <c r="I155" s="65"/>
      <c r="J155" s="3"/>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row>
    <row r="156" spans="1:130" ht="14.25" customHeight="1" outlineLevel="1">
      <c r="A156" s="51"/>
      <c r="B156" s="40"/>
      <c r="C156" s="40" t="str">
        <f t="shared" si="0"/>
        <v>d.       Develop, implement, and maintain systems for contracts and procurement.</v>
      </c>
      <c r="D156" s="47"/>
      <c r="E156" s="52" t="s">
        <v>553</v>
      </c>
      <c r="F156" s="62" t="s">
        <v>585</v>
      </c>
      <c r="G156" s="63"/>
      <c r="H156" s="64"/>
      <c r="I156" s="65"/>
      <c r="J156" s="3"/>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row>
    <row r="157" spans="1:130" ht="14.25" customHeight="1" outlineLevel="1">
      <c r="A157" s="51"/>
      <c r="B157" s="40"/>
      <c r="C157" s="40" t="str">
        <f t="shared" si="0"/>
        <v>e.       Procure, maintain, and manage necessary goods, services, and intangible assets and associated contracting for organizational operations, including supplies, software, contracted services, and other materials.</v>
      </c>
      <c r="D157" s="47"/>
      <c r="E157" s="52" t="s">
        <v>553</v>
      </c>
      <c r="F157" s="62" t="s">
        <v>586</v>
      </c>
      <c r="G157" s="72"/>
      <c r="H157" s="73"/>
      <c r="I157" s="65"/>
      <c r="J157" s="3"/>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row>
    <row r="158" spans="1:130" ht="14.25" customHeight="1" outlineLevel="1">
      <c r="A158" s="51"/>
      <c r="B158" s="40"/>
      <c r="C158" s="40" t="str">
        <f t="shared" si="0"/>
        <v>5.       Operations and Facilities.</v>
      </c>
      <c r="D158" s="47"/>
      <c r="E158" s="52" t="s">
        <v>553</v>
      </c>
      <c r="F158" s="55" t="s">
        <v>587</v>
      </c>
      <c r="G158" s="56"/>
      <c r="H158" s="57"/>
      <c r="I158" s="65"/>
      <c r="J158" s="3"/>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row>
    <row r="159" spans="1:130" ht="14.25" customHeight="1" outlineLevel="1">
      <c r="A159" s="51"/>
      <c r="B159" s="40"/>
      <c r="C159" s="40" t="str">
        <f t="shared" si="0"/>
        <v>a.       Maintain and, as necessary, replace long-term or capital assets for organizational operations, including facilities, equipment, technology, vehicles, and other assets, such that all assets remain clean, safe, and accessible, as appropriate.</v>
      </c>
      <c r="D159" s="47"/>
      <c r="E159" s="52" t="s">
        <v>553</v>
      </c>
      <c r="F159" s="62" t="s">
        <v>588</v>
      </c>
      <c r="G159" s="63"/>
      <c r="H159" s="64"/>
      <c r="I159" s="65"/>
      <c r="J159" s="3"/>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row>
    <row r="160" spans="1:130" ht="14.25" customHeight="1" outlineLevel="1">
      <c r="A160" s="51"/>
      <c r="B160" s="40"/>
      <c r="C160" s="40" t="str">
        <f t="shared" si="0"/>
        <v xml:space="preserve">b.       Manage and operate facilities as safe and physically secure public-facing workplaces. </v>
      </c>
      <c r="D160" s="47"/>
      <c r="E160" s="52" t="s">
        <v>553</v>
      </c>
      <c r="F160" s="62" t="s">
        <v>589</v>
      </c>
      <c r="G160" s="72"/>
      <c r="H160" s="73"/>
      <c r="I160" s="65"/>
      <c r="J160" s="3"/>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row>
    <row r="161" spans="1:130" ht="14.25" customHeight="1" outlineLevel="1">
      <c r="A161" s="51"/>
      <c r="B161" s="40"/>
      <c r="C161" s="40" t="str">
        <f t="shared" si="0"/>
        <v>6.       Legal Services and Analysis.</v>
      </c>
      <c r="D161" s="47"/>
      <c r="E161" s="52" t="s">
        <v>553</v>
      </c>
      <c r="F161" s="55" t="s">
        <v>590</v>
      </c>
      <c r="G161" s="56"/>
      <c r="H161" s="57"/>
      <c r="I161" s="65"/>
      <c r="J161" s="3"/>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row>
    <row r="162" spans="1:130" ht="14.25" customHeight="1" outlineLevel="1">
      <c r="A162" s="51"/>
      <c r="B162" s="40"/>
      <c r="C162" s="40" t="str">
        <f t="shared" si="0"/>
        <v>a.       Build organizational and individual staff competency in understanding and interpreting statutes, regulations, rules, ordinances, and other policies that are relevant to the organization and the public’s health.</v>
      </c>
      <c r="D162" s="47"/>
      <c r="E162" s="52" t="s">
        <v>553</v>
      </c>
      <c r="F162" s="62" t="s">
        <v>591</v>
      </c>
      <c r="G162" s="63"/>
      <c r="H162" s="64"/>
      <c r="I162" s="65"/>
      <c r="J162" s="3"/>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row>
    <row r="163" spans="1:130" ht="14.25" customHeight="1" outlineLevel="1">
      <c r="A163" s="51"/>
      <c r="B163" s="40"/>
      <c r="C163" s="40" t="str">
        <f t="shared" si="0"/>
        <v>b.       Develop, implement, and maintain systems and infrastructure for legal services and analysis to advise on legal processes, guide design of legal solutions, support enforcement and defense of legal solutions, support engagement of communities and p</v>
      </c>
      <c r="D163" s="47"/>
      <c r="E163" s="52" t="s">
        <v>553</v>
      </c>
      <c r="F163" s="62" t="s">
        <v>592</v>
      </c>
      <c r="G163" s="63"/>
      <c r="H163" s="64"/>
      <c r="I163" s="65"/>
      <c r="J163" s="3"/>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row>
    <row r="164" spans="1:130" ht="14.25" customHeight="1" outlineLevel="1">
      <c r="A164" s="51"/>
      <c r="B164" s="40"/>
      <c r="C164" s="40" t="str">
        <f t="shared" si="0"/>
        <v>c.       Develop, implement, and maintain written organizational policies supported by statutes, regulations, rules, ordinances, and other policies for issuing and enforcing state and local emergency health orders.</v>
      </c>
      <c r="D164" s="47"/>
      <c r="E164" s="52" t="s">
        <v>553</v>
      </c>
      <c r="F164" s="62" t="s">
        <v>593</v>
      </c>
      <c r="G164" s="63"/>
      <c r="H164" s="64"/>
      <c r="I164" s="65"/>
      <c r="J164" s="3"/>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row>
    <row r="165" spans="1:130" ht="14.25" customHeight="1" outlineLevel="1">
      <c r="A165" s="51"/>
      <c r="B165" s="40"/>
      <c r="C165" s="40" t="str">
        <f t="shared" si="0"/>
        <v>H.     Policy Development</v>
      </c>
      <c r="D165" s="47"/>
      <c r="E165" s="52" t="s">
        <v>594</v>
      </c>
      <c r="F165" s="69" t="s">
        <v>595</v>
      </c>
      <c r="G165" s="70"/>
      <c r="H165" s="70"/>
      <c r="I165" s="65"/>
      <c r="J165" s="3"/>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row>
    <row r="166" spans="1:130" ht="14.25" customHeight="1" outlineLevel="1">
      <c r="A166" s="51"/>
      <c r="B166" s="40"/>
      <c r="C166" s="40" t="str">
        <f t="shared" si="0"/>
        <v>1.       Work with and convene partners and policy makers to develop, amend, and or enact new and update existing laws and policies that impact public health, including in response to changes in federal, state, and local rules, laws and regulations.</v>
      </c>
      <c r="D166" s="47"/>
      <c r="E166" s="52" t="s">
        <v>594</v>
      </c>
      <c r="F166" s="55" t="s">
        <v>596</v>
      </c>
      <c r="G166" s="56"/>
      <c r="H166" s="57"/>
      <c r="I166" s="65"/>
      <c r="J166" s="3"/>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row>
    <row r="167" spans="1:130" ht="14.25" customHeight="1" outlineLevel="1">
      <c r="A167" s="51"/>
      <c r="B167" s="40"/>
      <c r="C167" s="40" t="str">
        <f t="shared" si="0"/>
        <v>a.       Analyze public health laws, policies, and ordinances in collaboration with partners, communities, and individuals with lived experience.</v>
      </c>
      <c r="D167" s="47"/>
      <c r="E167" s="52" t="s">
        <v>594</v>
      </c>
      <c r="F167" s="62" t="s">
        <v>597</v>
      </c>
      <c r="G167" s="63"/>
      <c r="H167" s="64"/>
      <c r="I167" s="65"/>
      <c r="J167" s="3"/>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row>
    <row r="168" spans="1:130" ht="14.25" customHeight="1" outlineLevel="1">
      <c r="A168" s="51"/>
      <c r="B168" s="40"/>
      <c r="C168" s="40" t="str">
        <f t="shared" si="0"/>
        <v>b.       Assess the need for new public health laws, policies, and ordinances in the community, including the specific needs of those disproportionately impacted by the laws, policies, and ordinances.</v>
      </c>
      <c r="D168" s="47"/>
      <c r="E168" s="52" t="s">
        <v>594</v>
      </c>
      <c r="F168" s="62" t="s">
        <v>598</v>
      </c>
      <c r="G168" s="63"/>
      <c r="H168" s="64"/>
      <c r="I168" s="65"/>
      <c r="J168" s="3"/>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row>
    <row r="169" spans="1:130" ht="14.25" customHeight="1" outlineLevel="1">
      <c r="A169" s="51"/>
      <c r="B169" s="40"/>
      <c r="C169" s="40" t="str">
        <f t="shared" si="0"/>
        <v>c.       Organize support for public health policies and rules statutes, regulations, rules, ordinances, and other policies related to the population’s health and place them before an entity with the legal authority to enact them.</v>
      </c>
      <c r="D169" s="47"/>
      <c r="E169" s="52" t="s">
        <v>594</v>
      </c>
      <c r="F169" s="62" t="s">
        <v>599</v>
      </c>
      <c r="G169" s="63"/>
      <c r="H169" s="64"/>
      <c r="I169" s="65"/>
      <c r="J169" s="3"/>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row>
    <row r="170" spans="1:130" ht="14.25" customHeight="1" outlineLevel="1">
      <c r="A170" s="51"/>
      <c r="B170" s="40"/>
      <c r="C170" s="40" t="str">
        <f t="shared" si="0"/>
        <v>d.       Collaborate with partners, communities, and individuals, including those disproportionately affected by outdated laws, policies, and ordinances, to understand and update these outdated laws, policies, and individuals with consideration of the per</v>
      </c>
      <c r="D170" s="47"/>
      <c r="E170" s="52" t="s">
        <v>594</v>
      </c>
      <c r="F170" s="62" t="s">
        <v>600</v>
      </c>
      <c r="G170" s="63"/>
      <c r="H170" s="64"/>
      <c r="I170" s="65"/>
      <c r="J170" s="3"/>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row>
    <row r="171" spans="1:130" ht="14.25" customHeight="1" outlineLevel="1">
      <c r="A171" s="51"/>
      <c r="B171" s="40"/>
      <c r="C171" s="40" t="str">
        <f t="shared" si="0"/>
        <v>e.       Engage with appropriate governing entities about the purpose, intent, and outcomes of public health laws, policies, and ordinances and (when necessary) advocate to update them.</v>
      </c>
      <c r="D171" s="47"/>
      <c r="E171" s="52" t="s">
        <v>594</v>
      </c>
      <c r="F171" s="62" t="s">
        <v>601</v>
      </c>
      <c r="G171" s="63"/>
      <c r="H171" s="64"/>
      <c r="I171" s="65"/>
      <c r="J171" s="3"/>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row>
    <row r="172" spans="1:130" ht="14.25" customHeight="1" outlineLevel="1">
      <c r="A172" s="51"/>
      <c r="B172" s="40"/>
      <c r="C172" s="40" t="str">
        <f t="shared" si="0"/>
        <v>f.        Collaborate with key partners and policy makers, including those disproportionately affected by health inequities, to enact new evidence-based, legally defensible policies, including through Health in All Policies work.</v>
      </c>
      <c r="D172" s="47"/>
      <c r="E172" s="52" t="s">
        <v>594</v>
      </c>
      <c r="F172" s="62" t="s">
        <v>602</v>
      </c>
      <c r="G172" s="63"/>
      <c r="H172" s="64"/>
      <c r="I172" s="65"/>
      <c r="J172" s="3"/>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row>
    <row r="173" spans="1:130" ht="14.25" customHeight="1" outlineLevel="1">
      <c r="A173" s="51"/>
      <c r="B173" s="40"/>
      <c r="C173" s="40" t="str">
        <f t="shared" si="0"/>
        <v>g.       Develop and maintain written organizational policies to support staff in rapidly responding to emerging issues including through implementation or amendment of state and local laws and regulations necessary to continue to comply with federal/stat</v>
      </c>
      <c r="D173" s="47"/>
      <c r="E173" s="52" t="s">
        <v>594</v>
      </c>
      <c r="F173" s="62" t="s">
        <v>603</v>
      </c>
      <c r="G173" s="63"/>
      <c r="H173" s="64"/>
      <c r="I173" s="65"/>
      <c r="J173" s="3"/>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row>
    <row r="174" spans="1:130" ht="14.25" customHeight="1" outlineLevel="1">
      <c r="A174" s="51"/>
      <c r="B174" s="40"/>
      <c r="C174" s="40" t="str">
        <f t="shared" si="0"/>
        <v>h.       Monitor the impact of changing state and federal laws on public health to the population and within the jurisdiction.</v>
      </c>
      <c r="D174" s="47"/>
      <c r="E174" s="52" t="s">
        <v>594</v>
      </c>
      <c r="F174" s="62" t="s">
        <v>604</v>
      </c>
      <c r="G174" s="63"/>
      <c r="H174" s="64"/>
      <c r="I174" s="65"/>
      <c r="J174" s="3"/>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row>
    <row r="175" spans="1:130" ht="14.25" customHeight="1" outlineLevel="1">
      <c r="A175" s="51"/>
      <c r="B175" s="40"/>
      <c r="C175" s="40" t="str">
        <f t="shared" si="0"/>
        <v>2.       Inform and influence policies being considered by others that affect public health (Health in All Policies).</v>
      </c>
      <c r="D175" s="47"/>
      <c r="E175" s="52" t="s">
        <v>594</v>
      </c>
      <c r="F175" s="55" t="s">
        <v>605</v>
      </c>
      <c r="G175" s="56"/>
      <c r="H175" s="57"/>
      <c r="I175" s="65"/>
      <c r="J175" s="3"/>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row>
    <row r="176" spans="1:130" ht="14.25" customHeight="1" outlineLevel="1">
      <c r="A176" s="51"/>
      <c r="B176" s="40"/>
      <c r="C176" s="40" t="str">
        <f t="shared" si="0"/>
        <v>a.       Convene cross-sector partners to identify strategies or initiatives for non-governmental partners to implement to address Health in All Policies for the population.</v>
      </c>
      <c r="D176" s="47"/>
      <c r="E176" s="52" t="s">
        <v>594</v>
      </c>
      <c r="F176" s="62" t="s">
        <v>606</v>
      </c>
      <c r="G176" s="63"/>
      <c r="H176" s="64"/>
      <c r="I176" s="65"/>
      <c r="J176" s="3"/>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row>
    <row r="177" spans="1:130" ht="14.25" customHeight="1" outlineLevel="1">
      <c r="A177" s="51"/>
      <c r="B177" s="40"/>
      <c r="C177" s="40" t="str">
        <f t="shared" si="0"/>
        <v>b.       Effectively inform and influence policies being considered by other governmental and non-governmental organizations within the jurisdiction that might impact Health in All Policies but are beyond the immediate scope or authority of the government</v>
      </c>
      <c r="D177" s="47"/>
      <c r="E177" s="52" t="s">
        <v>594</v>
      </c>
      <c r="F177" s="62" t="s">
        <v>607</v>
      </c>
      <c r="G177" s="63"/>
      <c r="H177" s="64"/>
      <c r="I177" s="65"/>
      <c r="J177" s="3"/>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row>
    <row r="178" spans="1:130" ht="14.25" customHeight="1" outlineLevel="1">
      <c r="A178" s="51"/>
      <c r="B178" s="40"/>
      <c r="C178" s="40" t="str">
        <f t="shared" si="0"/>
        <v>3.       Plan, assure understanding of, and implement public health policies, statutes, regulations, and ordinances, orders.</v>
      </c>
      <c r="D178" s="47"/>
      <c r="E178" s="52" t="s">
        <v>594</v>
      </c>
      <c r="F178" s="55" t="s">
        <v>608</v>
      </c>
      <c r="G178" s="56"/>
      <c r="H178" s="57"/>
      <c r="I178" s="65"/>
      <c r="J178" s="3"/>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row>
    <row r="179" spans="1:130" ht="14.25" customHeight="1" outlineLevel="1">
      <c r="A179" s="51"/>
      <c r="B179" s="40"/>
      <c r="C179" s="40" t="str">
        <f t="shared" si="0"/>
        <v>a.       Educate the community and key partners on the meaning, purpose, and benefits of public health laws.</v>
      </c>
      <c r="D179" s="47"/>
      <c r="E179" s="52" t="s">
        <v>594</v>
      </c>
      <c r="F179" s="62" t="s">
        <v>609</v>
      </c>
      <c r="G179" s="63"/>
      <c r="H179" s="64"/>
      <c r="I179" s="65"/>
      <c r="J179" s="3"/>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row>
    <row r="180" spans="1:130" ht="14.25" customHeight="1" outlineLevel="1">
      <c r="A180" s="51"/>
      <c r="B180" s="40"/>
      <c r="C180" s="40" t="str">
        <f t="shared" si="0"/>
        <v>b.       Assure the consistent application of public health laws, policies, and ordinances.</v>
      </c>
      <c r="D180" s="47"/>
      <c r="E180" s="52" t="s">
        <v>594</v>
      </c>
      <c r="F180" s="62" t="s">
        <v>610</v>
      </c>
      <c r="G180" s="63"/>
      <c r="H180" s="64"/>
      <c r="I180" s="65"/>
      <c r="J180" s="3"/>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row>
    <row r="181" spans="1:130" ht="14.25" customHeight="1" outlineLevel="1">
      <c r="A181" s="51"/>
      <c r="B181" s="40"/>
      <c r="C181" s="40" t="str">
        <f t="shared" si="0"/>
        <v xml:space="preserve">c.       Develop and maintain written training materials on public health laws, policies, and ordinances and provide training to relevant staff. </v>
      </c>
      <c r="D181" s="47"/>
      <c r="E181" s="52" t="s">
        <v>594</v>
      </c>
      <c r="F181" s="62" t="s">
        <v>611</v>
      </c>
      <c r="G181" s="63"/>
      <c r="H181" s="64"/>
      <c r="I181" s="65"/>
      <c r="J181" s="3"/>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row>
    <row r="182" spans="1:130" ht="14.25" customHeight="1" outlineLevel="1">
      <c r="A182" s="51"/>
      <c r="B182" s="40"/>
      <c r="C182" s="40" t="str">
        <f t="shared" si="0"/>
        <v>d.       Conduct public health enforcement activities, including in response to public health complaints.</v>
      </c>
      <c r="D182" s="47"/>
      <c r="E182" s="52" t="s">
        <v>594</v>
      </c>
      <c r="F182" s="62" t="s">
        <v>612</v>
      </c>
      <c r="G182" s="63"/>
      <c r="H182" s="64"/>
      <c r="I182" s="65"/>
      <c r="J182" s="3"/>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row>
    <row r="183" spans="1:130" ht="14.25" customHeight="1" outlineLevel="1">
      <c r="A183" s="51"/>
      <c r="B183" s="40"/>
      <c r="C183" s="40" t="str">
        <f t="shared" si="0"/>
        <v>e.       Monitor and report public health violations and enforcement responses and notify the public, as necessary.</v>
      </c>
      <c r="D183" s="47"/>
      <c r="E183" s="52" t="s">
        <v>594</v>
      </c>
      <c r="F183" s="62" t="s">
        <v>613</v>
      </c>
      <c r="G183" s="63"/>
      <c r="H183" s="64"/>
      <c r="I183" s="65"/>
      <c r="J183" s="3"/>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row>
    <row r="184" spans="1:130" ht="14.25" customHeight="1" outlineLevel="1">
      <c r="A184" s="51"/>
      <c r="B184" s="40"/>
      <c r="C184" s="40" t="str">
        <f t="shared" si="0"/>
        <v>f.        Provide education and technical assistance to regulated entities  to support their compliance with statutes, regulations, rules, ordinances, and other policies.</v>
      </c>
      <c r="D184" s="47"/>
      <c r="E184" s="52" t="s">
        <v>594</v>
      </c>
      <c r="F184" s="62" t="s">
        <v>614</v>
      </c>
      <c r="G184" s="63"/>
      <c r="H184" s="64"/>
      <c r="I184" s="65"/>
      <c r="J184" s="3"/>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row>
    <row r="185" spans="1:130" ht="14.25" customHeight="1">
      <c r="A185" s="51"/>
      <c r="B185" s="40"/>
      <c r="C185" s="40" t="str">
        <f t="shared" si="0"/>
        <v>I.        Preparedness and Response</v>
      </c>
      <c r="D185" s="47"/>
      <c r="E185" s="52" t="s">
        <v>615</v>
      </c>
      <c r="F185" s="69" t="s">
        <v>616</v>
      </c>
      <c r="G185" s="70"/>
      <c r="H185" s="70"/>
      <c r="I185" s="65"/>
      <c r="J185" s="3"/>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row>
    <row r="186" spans="1:130" ht="14.25" customHeight="1" outlineLevel="1">
      <c r="A186" s="51"/>
      <c r="B186" s="40"/>
      <c r="C186" s="40" t="str">
        <f t="shared" si="0"/>
        <v>1.       Establish governmental public health’s role in preparedness and response to incidents.</v>
      </c>
      <c r="D186" s="47"/>
      <c r="E186" s="52" t="s">
        <v>615</v>
      </c>
      <c r="F186" s="55" t="s">
        <v>617</v>
      </c>
      <c r="G186" s="56"/>
      <c r="H186" s="57"/>
      <c r="I186" s="65"/>
      <c r="J186" s="3"/>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row>
    <row r="187" spans="1:130" ht="14.25" customHeight="1" outlineLevel="1">
      <c r="A187" s="51"/>
      <c r="B187" s="40"/>
      <c r="C187" s="40" t="str">
        <f t="shared" si="0"/>
        <v>a.       Develop, implement, and maintain a situation and information sharing infrastructure that may receive notice of emergencies on a 24/7 basis, may serve as an emergency notification system for emergency partners, and interface with other critical in</v>
      </c>
      <c r="D187" s="47"/>
      <c r="E187" s="52" t="s">
        <v>615</v>
      </c>
      <c r="F187" s="62" t="s">
        <v>618</v>
      </c>
      <c r="G187" s="63"/>
      <c r="H187" s="64"/>
      <c r="I187" s="65"/>
      <c r="J187" s="3"/>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row>
    <row r="188" spans="1:130" ht="14.25" customHeight="1" outlineLevel="1">
      <c r="A188" s="51"/>
      <c r="B188" s="40"/>
      <c r="C188" s="40" t="str">
        <f t="shared" si="0"/>
        <v>b.       Ensure staff are adequately trained on emergency preparedness and response competencies, including interoperability within the National Incident Management System (NIMS) and Incident Command System (ICS) frameworks, and typical roles and responsi</v>
      </c>
      <c r="D188" s="47"/>
      <c r="E188" s="52" t="s">
        <v>615</v>
      </c>
      <c r="F188" s="62" t="s">
        <v>619</v>
      </c>
      <c r="G188" s="63"/>
      <c r="H188" s="64"/>
      <c r="I188" s="65"/>
      <c r="J188" s="3"/>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row>
    <row r="189" spans="1:130" ht="14.25" customHeight="1" outlineLevel="1">
      <c r="A189" s="51"/>
      <c r="B189" s="40"/>
      <c r="C189" s="40" t="str">
        <f t="shared" si="0"/>
        <v>c.       Build and maintain relationships with the public and partners to establish trust with governmental public health to enable necessary action before, during, or after public health emergencies.</v>
      </c>
      <c r="D189" s="47"/>
      <c r="E189" s="52" t="s">
        <v>615</v>
      </c>
      <c r="F189" s="62" t="s">
        <v>620</v>
      </c>
      <c r="G189" s="63"/>
      <c r="H189" s="64"/>
      <c r="I189" s="65"/>
      <c r="J189" s="3"/>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row>
    <row r="190" spans="1:130" ht="14.25" customHeight="1" outlineLevel="1">
      <c r="A190" s="51"/>
      <c r="B190" s="40"/>
      <c r="C190" s="40" t="str">
        <f t="shared" si="0"/>
        <v>d.       Effectively inform community-based organizations, partners, governmental organizations, the media, and the public with unified, accurate, and geographically relevant information before, during, and after a public health emergency, including on ho</v>
      </c>
      <c r="D190" s="47"/>
      <c r="E190" s="52" t="s">
        <v>615</v>
      </c>
      <c r="F190" s="62" t="s">
        <v>621</v>
      </c>
      <c r="G190" s="63"/>
      <c r="H190" s="64"/>
      <c r="I190" s="65"/>
      <c r="J190" s="3"/>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row>
    <row r="191" spans="1:130" ht="14.25" customHeight="1" outlineLevel="1">
      <c r="A191" s="51"/>
      <c r="B191" s="40"/>
      <c r="C191" s="40" t="str">
        <f t="shared" si="0"/>
        <v>e.       Assure leadership of governmental emergency health and medical operations, including serving as primary and/or coordinating agency for public health responses, in collaboration with governmental organizations during incidents with public health i</v>
      </c>
      <c r="D191" s="47"/>
      <c r="E191" s="52" t="s">
        <v>615</v>
      </c>
      <c r="F191" s="62" t="s">
        <v>622</v>
      </c>
      <c r="G191" s="63"/>
      <c r="H191" s="64"/>
      <c r="I191" s="65"/>
      <c r="J191" s="3"/>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row>
    <row r="192" spans="1:130" ht="14.25" customHeight="1" outlineLevel="1">
      <c r="A192" s="51"/>
      <c r="B192" s="40"/>
      <c r="C192" s="40" t="str">
        <f t="shared" si="0"/>
        <v>f.        Assess the scope and responsibility for public health response during an incident and identify the necessary roles and responsibilities of partners during response.</v>
      </c>
      <c r="D192" s="47"/>
      <c r="E192" s="52" t="s">
        <v>615</v>
      </c>
      <c r="F192" s="62" t="s">
        <v>623</v>
      </c>
      <c r="G192" s="63"/>
      <c r="H192" s="64"/>
      <c r="I192" s="65"/>
      <c r="J192" s="3"/>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row>
    <row r="193" spans="1:130" ht="14.25" customHeight="1" outlineLevel="1">
      <c r="A193" s="51"/>
      <c r="B193" s="40"/>
      <c r="C193" s="40" t="str">
        <f t="shared" si="0"/>
        <v>g.       Convene cross-sector partners to identify strategies or initiatives for community-based organizations and governmental partners to implement to address emergency response and recovery in the jurisdiction.</v>
      </c>
      <c r="D193" s="47"/>
      <c r="E193" s="52" t="s">
        <v>615</v>
      </c>
      <c r="F193" s="62" t="s">
        <v>624</v>
      </c>
      <c r="G193" s="63"/>
      <c r="H193" s="64"/>
      <c r="I193" s="65"/>
      <c r="J193" s="3"/>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row>
    <row r="194" spans="1:130" ht="14.25" customHeight="1" outlineLevel="1">
      <c r="A194" s="51"/>
      <c r="B194" s="40"/>
      <c r="C194" s="40" t="str">
        <f t="shared" si="0"/>
        <v>2.       Conduct or participate in risk assessments.</v>
      </c>
      <c r="D194" s="47"/>
      <c r="E194" s="52" t="s">
        <v>615</v>
      </c>
      <c r="F194" s="55" t="s">
        <v>625</v>
      </c>
      <c r="G194" s="56"/>
      <c r="H194" s="57"/>
      <c r="I194" s="65"/>
      <c r="J194" s="3"/>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row>
    <row r="195" spans="1:130" ht="14.25" customHeight="1" outlineLevel="1">
      <c r="A195" s="51"/>
      <c r="B195" s="40"/>
      <c r="C195" s="40" t="str">
        <f t="shared" si="0"/>
        <v>a.       Collaborate with partners, communities, and individuals in jurisdictional risk assessments to identify and monitor public health incidents to the population, identify populations at risk of being disproportionately impacted by incidents, and prio</v>
      </c>
      <c r="D195" s="47"/>
      <c r="E195" s="52" t="s">
        <v>615</v>
      </c>
      <c r="F195" s="62" t="s">
        <v>626</v>
      </c>
      <c r="G195" s="63"/>
      <c r="H195" s="64"/>
      <c r="I195" s="65"/>
      <c r="J195" s="3"/>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row>
    <row r="196" spans="1:130" ht="14.25" customHeight="1" outlineLevel="1">
      <c r="A196" s="51"/>
      <c r="B196" s="40"/>
      <c r="C196" s="40" t="str">
        <f t="shared" si="0"/>
        <v>b.       Collaborate with other jurisdictions on their jurisdictional risk assessments to ensure representation of each jurisdiction’s needs.</v>
      </c>
      <c r="D196" s="47"/>
      <c r="E196" s="52" t="s">
        <v>615</v>
      </c>
      <c r="F196" s="62" t="s">
        <v>627</v>
      </c>
      <c r="G196" s="63"/>
      <c r="H196" s="64"/>
      <c r="I196" s="65"/>
      <c r="J196" s="3"/>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row>
    <row r="197" spans="1:130" ht="14.25" customHeight="1" outlineLevel="1">
      <c r="A197" s="51"/>
      <c r="B197" s="40"/>
      <c r="C197" s="40" t="str">
        <f t="shared" si="0"/>
        <v>3.       Develop, exercise and maintain preparedness and response plans.</v>
      </c>
      <c r="D197" s="47"/>
      <c r="E197" s="52" t="s">
        <v>615</v>
      </c>
      <c r="F197" s="55" t="s">
        <v>628</v>
      </c>
      <c r="G197" s="56"/>
      <c r="H197" s="57"/>
      <c r="I197" s="65"/>
      <c r="J197" s="3"/>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row>
    <row r="198" spans="1:130" ht="14.25" customHeight="1" outlineLevel="1">
      <c r="A198" s="51"/>
      <c r="B198" s="40"/>
      <c r="C198" s="40" t="str">
        <f t="shared" si="0"/>
        <v>a.       Develop, implement, and maintain written policies and procedures (e.g., ESF-8) to activate and alert public health personnel and response partners during an emergency.</v>
      </c>
      <c r="D198" s="47"/>
      <c r="E198" s="52" t="s">
        <v>615</v>
      </c>
      <c r="F198" s="62" t="s">
        <v>629</v>
      </c>
      <c r="G198" s="63"/>
      <c r="H198" s="64"/>
      <c r="I198" s="65"/>
      <c r="J198" s="3"/>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row>
    <row r="199" spans="1:130" ht="14.25" customHeight="1" outlineLevel="1">
      <c r="A199" s="51"/>
      <c r="B199" s="40"/>
      <c r="C199" s="40" t="str">
        <f t="shared" si="0"/>
        <v>b.       Develop, maintain, and update emergency preparedness and response plans based on identified risk preparedness and response competencies in collaboration with the appropriate stakeholders, including those at risk of being disproportionately affect</v>
      </c>
      <c r="D199" s="47"/>
      <c r="E199" s="52" t="s">
        <v>615</v>
      </c>
      <c r="F199" s="62" t="s">
        <v>630</v>
      </c>
      <c r="G199" s="63"/>
      <c r="H199" s="64"/>
      <c r="I199" s="65"/>
      <c r="J199" s="3"/>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row>
    <row r="200" spans="1:130" ht="14.25" customHeight="1" outlineLevel="1">
      <c r="A200" s="51"/>
      <c r="B200" s="40"/>
      <c r="C200" s="40" t="str">
        <f t="shared" si="0"/>
        <v xml:space="preserve">c.       Establish the response and recovery role of public health in other partners' plans for all types of disasters and emergencies. </v>
      </c>
      <c r="D200" s="47"/>
      <c r="E200" s="52" t="s">
        <v>615</v>
      </c>
      <c r="F200" s="62" t="s">
        <v>631</v>
      </c>
      <c r="G200" s="63"/>
      <c r="H200" s="64"/>
      <c r="I200" s="65"/>
      <c r="J200" s="3"/>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row>
    <row r="201" spans="1:130" ht="14.25" customHeight="1" outlineLevel="1">
      <c r="A201" s="51"/>
      <c r="B201" s="40"/>
      <c r="C201" s="40" t="str">
        <f t="shared" si="0"/>
        <v>d.       Effectively inform staff and appropriate stakeholders on the capabilities and role of public health in the emergency preparedness and response plan.</v>
      </c>
      <c r="D201" s="47"/>
      <c r="E201" s="52" t="s">
        <v>615</v>
      </c>
      <c r="F201" s="62" t="s">
        <v>632</v>
      </c>
      <c r="G201" s="63"/>
      <c r="H201" s="64"/>
      <c r="I201" s="65"/>
      <c r="J201" s="3"/>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row>
    <row r="202" spans="1:130" ht="14.25" customHeight="1" outlineLevel="1">
      <c r="A202" s="51"/>
      <c r="B202" s="40"/>
      <c r="C202" s="40" t="str">
        <f t="shared" si="0"/>
        <v>e.       Provide staff training on the preparedness and response plan with appropriate frequency, including drill, table-top and functional, and full-scale exercises.</v>
      </c>
      <c r="D202" s="47"/>
      <c r="E202" s="52" t="s">
        <v>615</v>
      </c>
      <c r="F202" s="62" t="s">
        <v>633</v>
      </c>
      <c r="G202" s="63"/>
      <c r="H202" s="64"/>
      <c r="I202" s="65"/>
      <c r="J202" s="3"/>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row>
    <row r="203" spans="1:130" ht="14.25" customHeight="1" outlineLevel="1">
      <c r="A203" s="51"/>
      <c r="B203" s="40"/>
      <c r="C203" s="40" t="str">
        <f t="shared" si="0"/>
        <v>f.        Collaborate with community-based organizations and partners to provide training exercises on their ability to address the needs of populations at risk of being disproportionately impacted by incidents.</v>
      </c>
      <c r="D203" s="47"/>
      <c r="E203" s="52" t="s">
        <v>615</v>
      </c>
      <c r="F203" s="62" t="s">
        <v>634</v>
      </c>
      <c r="G203" s="63"/>
      <c r="H203" s="64"/>
      <c r="I203" s="65"/>
      <c r="J203" s="3"/>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row>
    <row r="204" spans="1:130" ht="14.25" customHeight="1" outlineLevel="1">
      <c r="A204" s="51"/>
      <c r="B204" s="40"/>
      <c r="C204" s="40" t="str">
        <f t="shared" si="0"/>
        <v>4.       Assure public health continuity of operations.</v>
      </c>
      <c r="D204" s="47"/>
      <c r="E204" s="52" t="s">
        <v>615</v>
      </c>
      <c r="F204" s="55" t="s">
        <v>635</v>
      </c>
      <c r="G204" s="56"/>
      <c r="H204" s="57"/>
      <c r="I204" s="65"/>
      <c r="J204" s="3"/>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row>
    <row r="205" spans="1:130" ht="14.25" customHeight="1" outlineLevel="1">
      <c r="A205" s="51"/>
      <c r="B205" s="40"/>
      <c r="C205" s="40" t="str">
        <f t="shared" si="0"/>
        <v>a.       Identify priority or essential public health functions and the people, resources, and facilities needed to provide these services during an emergency.</v>
      </c>
      <c r="D205" s="47"/>
      <c r="E205" s="52" t="s">
        <v>615</v>
      </c>
      <c r="F205" s="62" t="s">
        <v>636</v>
      </c>
      <c r="G205" s="63"/>
      <c r="H205" s="64"/>
      <c r="I205" s="65"/>
      <c r="J205" s="3"/>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row>
    <row r="206" spans="1:130" ht="14.25" customHeight="1" outlineLevel="1">
      <c r="A206" s="51"/>
      <c r="B206" s="40"/>
      <c r="C206" s="40" t="str">
        <f t="shared" si="0"/>
        <v>b.       Engage with staff who have roles or responsibilities in priority or essential public health functions and provide those staff training on necessary sections of the continuity of operations plan.</v>
      </c>
      <c r="D206" s="47"/>
      <c r="E206" s="52" t="s">
        <v>615</v>
      </c>
      <c r="F206" s="62" t="s">
        <v>637</v>
      </c>
      <c r="G206" s="63"/>
      <c r="H206" s="64"/>
      <c r="I206" s="65"/>
      <c r="J206" s="3"/>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row>
    <row r="207" spans="1:130" ht="14.25" customHeight="1" outlineLevel="1">
      <c r="A207" s="51"/>
      <c r="B207" s="40"/>
      <c r="C207" s="40" t="str">
        <f t="shared" si="0"/>
        <v>5.       Respond to incidents.</v>
      </c>
      <c r="D207" s="47"/>
      <c r="E207" s="52" t="s">
        <v>615</v>
      </c>
      <c r="F207" s="55" t="s">
        <v>638</v>
      </c>
      <c r="G207" s="63"/>
      <c r="H207" s="64"/>
      <c r="I207" s="65"/>
      <c r="J207" s="3"/>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row>
    <row r="208" spans="1:130" ht="14.25" customHeight="1" outlineLevel="1">
      <c r="A208" s="51"/>
      <c r="B208" s="40"/>
      <c r="C208" s="40" t="str">
        <f t="shared" si="0"/>
        <v>a.       Activate and alert public health response personnel and communication systems.</v>
      </c>
      <c r="D208" s="47"/>
      <c r="E208" s="52" t="s">
        <v>615</v>
      </c>
      <c r="F208" s="62" t="s">
        <v>639</v>
      </c>
      <c r="G208" s="63"/>
      <c r="H208" s="64"/>
      <c r="I208" s="65"/>
      <c r="J208" s="3"/>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row>
    <row r="209" spans="1:130" ht="14.25" customHeight="1" outlineLevel="1">
      <c r="A209" s="51"/>
      <c r="B209" s="40"/>
      <c r="C209" s="40" t="str">
        <f t="shared" si="0"/>
        <v>b.       Operate within the established incident command system according to the role of public health as outlined in the emergency preparedness and response plan during a public health incident and incidents not led by public health.</v>
      </c>
      <c r="D209" s="47"/>
      <c r="E209" s="52" t="s">
        <v>615</v>
      </c>
      <c r="F209" s="62" t="s">
        <v>640</v>
      </c>
      <c r="G209" s="63"/>
      <c r="H209" s="64"/>
      <c r="I209" s="65"/>
      <c r="J209" s="3"/>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row>
    <row r="210" spans="1:130" ht="14.25" customHeight="1" outlineLevel="1">
      <c r="A210" s="51"/>
      <c r="B210" s="40"/>
      <c r="C210" s="40" t="str">
        <f t="shared" si="0"/>
        <v xml:space="preserve">c.       Convene public health partners to identify strategies or initiatives for governmental public health response to incidents. </v>
      </c>
      <c r="D210" s="47"/>
      <c r="E210" s="52" t="s">
        <v>615</v>
      </c>
      <c r="F210" s="62" t="s">
        <v>641</v>
      </c>
      <c r="G210" s="63"/>
      <c r="H210" s="64"/>
      <c r="I210" s="65"/>
      <c r="J210" s="3"/>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row>
    <row r="211" spans="1:130" ht="14.25" customHeight="1" outlineLevel="1">
      <c r="A211" s="51"/>
      <c r="B211" s="40"/>
      <c r="C211" s="40" t="str">
        <f t="shared" si="0"/>
        <v xml:space="preserve">d.       Assess the need for incident response efforts in the community, including the specific needs of those disproportionately impacted by the incidents. </v>
      </c>
      <c r="D211" s="47"/>
      <c r="E211" s="52" t="s">
        <v>615</v>
      </c>
      <c r="F211" s="62" t="s">
        <v>642</v>
      </c>
      <c r="G211" s="63"/>
      <c r="H211" s="64"/>
      <c r="I211" s="65"/>
      <c r="J211" s="3"/>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row>
    <row r="212" spans="1:130" ht="14.25" customHeight="1" outlineLevel="1">
      <c r="A212" s="51"/>
      <c r="B212" s="40"/>
      <c r="C212" s="40" t="str">
        <f t="shared" si="0"/>
        <v>e.       Assess the legal and statutory process for issuing and enforcing state and local emergency health orders.</v>
      </c>
      <c r="D212" s="47"/>
      <c r="E212" s="52" t="s">
        <v>615</v>
      </c>
      <c r="F212" s="62" t="s">
        <v>643</v>
      </c>
      <c r="G212" s="63"/>
      <c r="H212" s="64"/>
      <c r="I212" s="65"/>
      <c r="J212" s="3"/>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row>
    <row r="213" spans="1:130" ht="14.25" customHeight="1" outlineLevel="1">
      <c r="A213" s="51"/>
      <c r="B213" s="40"/>
      <c r="C213" s="40" t="str">
        <f t="shared" si="0"/>
        <v>f.        Issue and enforce emergency health orders, as necessary and appropriate.</v>
      </c>
      <c r="D213" s="47"/>
      <c r="E213" s="52" t="s">
        <v>615</v>
      </c>
      <c r="F213" s="62" t="s">
        <v>644</v>
      </c>
      <c r="G213" s="63"/>
      <c r="H213" s="64"/>
      <c r="I213" s="65"/>
      <c r="J213" s="3"/>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row>
    <row r="214" spans="1:130" ht="14.25" customHeight="1" outlineLevel="1">
      <c r="A214" s="51"/>
      <c r="B214" s="40"/>
      <c r="C214" s="40" t="str">
        <f t="shared" si="0"/>
        <v>6.       Recover from incidents.</v>
      </c>
      <c r="D214" s="47"/>
      <c r="E214" s="52" t="s">
        <v>615</v>
      </c>
      <c r="F214" s="55" t="s">
        <v>645</v>
      </c>
      <c r="G214" s="63"/>
      <c r="H214" s="64"/>
      <c r="I214" s="65"/>
      <c r="J214" s="3"/>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row>
    <row r="215" spans="1:130" ht="14.25" customHeight="1" outlineLevel="1">
      <c r="A215" s="51"/>
      <c r="B215" s="40"/>
      <c r="C215" s="40" t="str">
        <f t="shared" si="0"/>
        <v>a.       Activate and alert public health recovery personnel and emergency communication systems.</v>
      </c>
      <c r="D215" s="47"/>
      <c r="E215" s="52" t="s">
        <v>615</v>
      </c>
      <c r="F215" s="62" t="s">
        <v>646</v>
      </c>
      <c r="G215" s="63"/>
      <c r="H215" s="64"/>
      <c r="I215" s="65"/>
      <c r="J215" s="3"/>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row>
    <row r="216" spans="1:130" ht="14.25" customHeight="1" outlineLevel="1">
      <c r="A216" s="51"/>
      <c r="B216" s="40"/>
      <c r="C216" s="40" t="str">
        <f t="shared" si="0"/>
        <v xml:space="preserve">b.       Convene public health partners to identify strategies or initiatives for governmental public health to implement to address incident recovery for the population. </v>
      </c>
      <c r="D216" s="47"/>
      <c r="E216" s="52" t="s">
        <v>615</v>
      </c>
      <c r="F216" s="62" t="s">
        <v>647</v>
      </c>
      <c r="G216" s="63"/>
      <c r="H216" s="64"/>
      <c r="I216" s="65"/>
      <c r="J216" s="3"/>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row>
    <row r="217" spans="1:130" ht="14.25" customHeight="1" outlineLevel="1">
      <c r="A217" s="51"/>
      <c r="B217" s="40"/>
      <c r="C217" s="40" t="str">
        <f t="shared" si="0"/>
        <v>c.       Assess the need for incident recovery efforts in the community, including the specific needs of those disproportionately impacted by the incidents.</v>
      </c>
      <c r="D217" s="47"/>
      <c r="E217" s="52" t="s">
        <v>615</v>
      </c>
      <c r="F217" s="62" t="s">
        <v>648</v>
      </c>
      <c r="G217" s="63"/>
      <c r="H217" s="64"/>
      <c r="I217" s="65"/>
      <c r="J217" s="3"/>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row>
    <row r="218" spans="1:130" ht="14.25" customHeight="1" outlineLevel="1">
      <c r="A218" s="51"/>
      <c r="B218" s="40"/>
      <c r="C218" s="40" t="str">
        <f t="shared" si="0"/>
        <v>d.       Implement prioritized strategies or initiatives to support recovery from incidents for the population, and specifically in the jurisdiction.</v>
      </c>
      <c r="D218" s="47"/>
      <c r="E218" s="52" t="s">
        <v>615</v>
      </c>
      <c r="F218" s="62" t="s">
        <v>649</v>
      </c>
      <c r="G218" s="63"/>
      <c r="H218" s="64"/>
      <c r="I218" s="65"/>
      <c r="J218" s="3"/>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row>
    <row r="219" spans="1:130" ht="14.25" customHeight="1" outlineLevel="1">
      <c r="A219" s="51"/>
      <c r="B219" s="40"/>
      <c r="C219" s="40" t="str">
        <f t="shared" si="0"/>
        <v>e.       Evaluate the response of the governmental public health system and the health department to incidents, including through after action reports (AARs).</v>
      </c>
      <c r="D219" s="47"/>
      <c r="E219" s="52" t="s">
        <v>615</v>
      </c>
      <c r="F219" s="62" t="s">
        <v>650</v>
      </c>
      <c r="G219" s="63"/>
      <c r="H219" s="64"/>
      <c r="I219" s="65"/>
      <c r="J219" s="3"/>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row>
    <row r="220" spans="1:130" ht="14.25" customHeight="1" outlineLevel="1">
      <c r="A220" s="51"/>
      <c r="B220" s="40"/>
      <c r="C220" s="40" t="str">
        <f t="shared" si="0"/>
        <v>J.       Infectious Disease Prevention and Control</v>
      </c>
      <c r="D220" s="47"/>
      <c r="E220" s="52" t="s">
        <v>651</v>
      </c>
      <c r="F220" s="69" t="s">
        <v>652</v>
      </c>
      <c r="G220" s="70"/>
      <c r="H220" s="70"/>
      <c r="I220" s="65"/>
      <c r="J220" s="3"/>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row>
    <row r="221" spans="1:130" ht="14.25" customHeight="1" outlineLevel="1">
      <c r="A221" s="51"/>
      <c r="B221" s="40"/>
      <c r="C221" s="40" t="str">
        <f t="shared" si="0"/>
        <v>1.       Provide timely, relevant, scientifically accurate and locally relevant information on infectious diseases and their control.</v>
      </c>
      <c r="D221" s="47"/>
      <c r="E221" s="52" t="s">
        <v>651</v>
      </c>
      <c r="F221" s="55" t="s">
        <v>653</v>
      </c>
      <c r="G221" s="56"/>
      <c r="H221" s="57"/>
      <c r="I221" s="65"/>
      <c r="J221" s="3"/>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row>
    <row r="222" spans="1:130" ht="14.25" customHeight="1" outlineLevel="1">
      <c r="A222" s="51"/>
      <c r="B222" s="40"/>
      <c r="C222" s="40" t="str">
        <f t="shared" si="0"/>
        <v>a.       Develop, maintain, and share internal electronic information systems and access external information systems for the reporting and surveillance of infectious diseases and their control, through public health informatics capacity.</v>
      </c>
      <c r="D222" s="47"/>
      <c r="E222" s="52" t="s">
        <v>651</v>
      </c>
      <c r="F222" s="62" t="s">
        <v>654</v>
      </c>
      <c r="G222" s="63"/>
      <c r="H222" s="64"/>
      <c r="I222" s="65"/>
      <c r="J222" s="3"/>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row>
    <row r="223" spans="1:130" ht="14.25" customHeight="1" outlineLevel="1">
      <c r="A223" s="51"/>
      <c r="B223" s="40"/>
      <c r="C223" s="40" t="str">
        <f t="shared" si="0"/>
        <v>b.       Provide surveillance of the population with respect to infectious diseases.</v>
      </c>
      <c r="D223" s="47"/>
      <c r="E223" s="52" t="s">
        <v>651</v>
      </c>
      <c r="F223" s="62" t="s">
        <v>655</v>
      </c>
      <c r="G223" s="63"/>
      <c r="H223" s="64"/>
      <c r="I223" s="65"/>
      <c r="J223" s="3"/>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row>
    <row r="224" spans="1:130" ht="14.25" customHeight="1" outlineLevel="1">
      <c r="A224" s="51"/>
      <c r="B224" s="40"/>
      <c r="C224" s="40" t="str">
        <f t="shared" si="0"/>
        <v>c.       Establish metrics and monitor quality of infectious disease prevention and control within the jurisdiction.</v>
      </c>
      <c r="D224" s="47"/>
      <c r="E224" s="52" t="s">
        <v>651</v>
      </c>
      <c r="F224" s="62" t="s">
        <v>656</v>
      </c>
      <c r="G224" s="63"/>
      <c r="H224" s="64"/>
      <c r="I224" s="65"/>
      <c r="J224" s="3"/>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row>
    <row r="225" spans="1:130" ht="14.25" customHeight="1" outlineLevel="1">
      <c r="A225" s="51"/>
      <c r="B225" s="40"/>
      <c r="C225" s="40" t="str">
        <f t="shared" si="0"/>
        <v>d.       Collect data related to infectious diseases and their control, according to Minnesota Administrative Rules, to guide public health planning and decision making within the jurisdiction, and support decision making at the state level.</v>
      </c>
      <c r="D225" s="47"/>
      <c r="E225" s="52" t="s">
        <v>651</v>
      </c>
      <c r="F225" s="62" t="s">
        <v>657</v>
      </c>
      <c r="G225" s="63"/>
      <c r="H225" s="64"/>
      <c r="I225" s="65"/>
      <c r="J225" s="3"/>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row>
    <row r="226" spans="1:130" ht="14.25" customHeight="1" outlineLevel="1">
      <c r="A226" s="51"/>
      <c r="B226" s="40"/>
      <c r="C226" s="40" t="str">
        <f t="shared" si="0"/>
        <v>e.       Analyze data related to infectious diseases and their control in collaboration with partners, communities, and individuals with lived experience.</v>
      </c>
      <c r="D226" s="47"/>
      <c r="E226" s="52" t="s">
        <v>651</v>
      </c>
      <c r="F226" s="62" t="s">
        <v>658</v>
      </c>
      <c r="G226" s="63"/>
      <c r="H226" s="64"/>
      <c r="I226" s="65"/>
      <c r="J226" s="3"/>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row>
    <row r="227" spans="1:130" ht="14.25" customHeight="1" outlineLevel="1">
      <c r="A227" s="51"/>
      <c r="B227" s="40"/>
      <c r="C227" s="40" t="str">
        <f t="shared" si="0"/>
        <v>f.        Validate information, data, analysis, and findings related to infectious diseases and their control with those impacted by the results.</v>
      </c>
      <c r="D227" s="47"/>
      <c r="E227" s="52" t="s">
        <v>651</v>
      </c>
      <c r="F227" s="62" t="s">
        <v>659</v>
      </c>
      <c r="G227" s="63"/>
      <c r="H227" s="64"/>
      <c r="I227" s="65"/>
      <c r="J227" s="3"/>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row>
    <row r="228" spans="1:130" ht="14.25" customHeight="1" outlineLevel="1">
      <c r="A228" s="51"/>
      <c r="B228" s="40"/>
      <c r="C228" s="40" t="str">
        <f t="shared" si="0"/>
        <v>g.       Collaborate with partners, communities, and individuals, including those disproportionately affected by infectious diseases, to understand the prevention and control of infectious disease from the perspective of lived experience.</v>
      </c>
      <c r="D228" s="47"/>
      <c r="E228" s="52" t="s">
        <v>651</v>
      </c>
      <c r="F228" s="62" t="s">
        <v>660</v>
      </c>
      <c r="G228" s="63"/>
      <c r="H228" s="64"/>
      <c r="I228" s="65"/>
      <c r="J228" s="3"/>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row>
    <row r="229" spans="1:130" ht="14.25" customHeight="1" outlineLevel="1">
      <c r="A229" s="51"/>
      <c r="B229" s="40"/>
      <c r="C229" s="40" t="str">
        <f t="shared" si="0"/>
        <v>h.       Educate partners, communities, and individuals on infectious diseases and their control in a timely and transparent manner and using scientifically accurate disease information, high-quality messaging, risk communication methods, and validated co</v>
      </c>
      <c r="D229" s="47"/>
      <c r="E229" s="52" t="s">
        <v>651</v>
      </c>
      <c r="F229" s="62" t="s">
        <v>661</v>
      </c>
      <c r="G229" s="63"/>
      <c r="H229" s="64"/>
      <c r="I229" s="65"/>
      <c r="J229" s="3"/>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row>
    <row r="230" spans="1:130" ht="14.25" customHeight="1" outlineLevel="1">
      <c r="A230" s="51"/>
      <c r="B230" s="40"/>
      <c r="C230" s="40" t="str">
        <f t="shared" si="0"/>
        <v>2.       Develop an infectious disease prevention plan, as well as plans for the prevention and control of specific infectious diseases.</v>
      </c>
      <c r="D230" s="47"/>
      <c r="E230" s="52" t="s">
        <v>651</v>
      </c>
      <c r="F230" s="55" t="s">
        <v>662</v>
      </c>
      <c r="G230" s="56"/>
      <c r="H230" s="57"/>
      <c r="I230" s="65"/>
      <c r="J230" s="3"/>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row>
    <row r="231" spans="1:130" ht="14.25" customHeight="1" outlineLevel="1">
      <c r="A231" s="51"/>
      <c r="B231" s="40"/>
      <c r="C231" s="40" t="str">
        <f t="shared" si="0"/>
        <v>a.       Assess the need for infectious disease prevention and control interventions in the community, including the specific needs of those disproportionately impacted by specific infectious diseases.</v>
      </c>
      <c r="D231" s="47"/>
      <c r="E231" s="52" t="s">
        <v>651</v>
      </c>
      <c r="F231" s="62" t="s">
        <v>663</v>
      </c>
      <c r="G231" s="63"/>
      <c r="H231" s="64"/>
      <c r="I231" s="65"/>
      <c r="J231" s="3"/>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row>
    <row r="232" spans="1:130" ht="14.25" customHeight="1" outlineLevel="1">
      <c r="A232" s="51"/>
      <c r="B232" s="40"/>
      <c r="C232" s="40" t="str">
        <f t="shared" si="0"/>
        <v>b.       Assess the factors and conditions that affect prevention and control of infectious diseases.</v>
      </c>
      <c r="D232" s="47"/>
      <c r="E232" s="52" t="s">
        <v>651</v>
      </c>
      <c r="F232" s="62" t="s">
        <v>664</v>
      </c>
      <c r="G232" s="63"/>
      <c r="H232" s="64"/>
      <c r="I232" s="65"/>
      <c r="J232" s="3"/>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row>
    <row r="233" spans="1:130" ht="14.25" customHeight="1" outlineLevel="1">
      <c r="A233" s="51"/>
      <c r="B233" s="40"/>
      <c r="C233" s="40" t="str">
        <f t="shared" si="0"/>
        <v>c.       Convene public health partners to identify strategies or initiatives for governmental public health to address infectious diseases in the jurisdiction, using subject matter expertise regarding epidemiologic and clinical characteristics of infecti</v>
      </c>
      <c r="D233" s="47"/>
      <c r="E233" s="52" t="s">
        <v>651</v>
      </c>
      <c r="F233" s="62" t="s">
        <v>665</v>
      </c>
      <c r="G233" s="63"/>
      <c r="H233" s="64"/>
      <c r="I233" s="65"/>
      <c r="J233" s="3"/>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row>
    <row r="234" spans="1:130" ht="14.25" customHeight="1" outlineLevel="1">
      <c r="A234" s="51"/>
      <c r="B234" s="40"/>
      <c r="C234" s="40" t="str">
        <f t="shared" si="0"/>
        <v>d.       Convene cross-sector partners to identify strategies or initiatives for non-governmental partners to implement to address infectious disease risks for the population.</v>
      </c>
      <c r="D234" s="47"/>
      <c r="E234" s="52" t="s">
        <v>651</v>
      </c>
      <c r="F234" s="62" t="s">
        <v>666</v>
      </c>
      <c r="G234" s="63"/>
      <c r="H234" s="64"/>
      <c r="I234" s="65"/>
      <c r="J234" s="3"/>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row>
    <row r="235" spans="1:130" ht="14.25" customHeight="1" outlineLevel="1">
      <c r="A235" s="51"/>
      <c r="B235" s="40"/>
      <c r="C235" s="40" t="str">
        <f t="shared" si="0"/>
        <v>e.       Convene public health partners to identify strategies or initiatives for governmental public health to implement to address infectious disease risks in the jurisdiction.</v>
      </c>
      <c r="D235" s="47"/>
      <c r="E235" s="52" t="s">
        <v>651</v>
      </c>
      <c r="F235" s="62" t="s">
        <v>667</v>
      </c>
      <c r="G235" s="63"/>
      <c r="H235" s="64"/>
      <c r="I235" s="65"/>
      <c r="J235" s="3"/>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row>
    <row r="236" spans="1:130" ht="14.25" customHeight="1" outlineLevel="1">
      <c r="A236" s="51"/>
      <c r="B236" s="40"/>
      <c r="C236" s="40" t="str">
        <f t="shared" si="0"/>
        <v xml:space="preserve">f.        Collaborate with partners, communities, and individuals to co-create strategies for prevention and control of infectious diseases, that are culturally appropriate and responsive, available in languages that match the linguistic diversity of the </v>
      </c>
      <c r="D236" s="47"/>
      <c r="E236" s="52" t="s">
        <v>651</v>
      </c>
      <c r="F236" s="62" t="s">
        <v>668</v>
      </c>
      <c r="G236" s="63"/>
      <c r="H236" s="64"/>
      <c r="I236" s="65"/>
      <c r="J236" s="3"/>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row>
    <row r="237" spans="1:130" ht="14.25" customHeight="1" outlineLevel="1">
      <c r="A237" s="51"/>
      <c r="B237" s="40"/>
      <c r="C237" s="40" t="str">
        <f t="shared" si="0"/>
        <v>g.       Develop, implement, and maintain written plans for prevention and control of infectious diseases.</v>
      </c>
      <c r="D237" s="47"/>
      <c r="E237" s="52" t="s">
        <v>651</v>
      </c>
      <c r="F237" s="62" t="s">
        <v>669</v>
      </c>
      <c r="G237" s="63"/>
      <c r="H237" s="64"/>
      <c r="I237" s="65"/>
      <c r="J237" s="3"/>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row>
    <row r="238" spans="1:130" ht="14.25" customHeight="1" outlineLevel="1">
      <c r="A238" s="51"/>
      <c r="B238" s="40"/>
      <c r="C238" s="40" t="str">
        <f t="shared" si="0"/>
        <v>3.       Implement population-based disease prevention and control programs and strategies.</v>
      </c>
      <c r="D238" s="47"/>
      <c r="E238" s="52" t="s">
        <v>651</v>
      </c>
      <c r="F238" s="55" t="s">
        <v>670</v>
      </c>
      <c r="G238" s="56"/>
      <c r="H238" s="57"/>
      <c r="I238" s="65"/>
      <c r="J238" s="3"/>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row>
    <row r="239" spans="1:130" ht="14.25" customHeight="1" outlineLevel="1">
      <c r="A239" s="51"/>
      <c r="B239" s="40"/>
      <c r="C239" s="40" t="str">
        <f t="shared" si="0"/>
        <v>a.       Develop, implement, and maintain systems and infrastructure for infectious disease prevention and control.</v>
      </c>
      <c r="D239" s="47"/>
      <c r="E239" s="52" t="s">
        <v>651</v>
      </c>
      <c r="F239" s="62" t="s">
        <v>671</v>
      </c>
      <c r="G239" s="63"/>
      <c r="H239" s="64"/>
      <c r="I239" s="65"/>
      <c r="J239" s="3"/>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row>
    <row r="240" spans="1:130" ht="14.25" customHeight="1" outlineLevel="1">
      <c r="A240" s="51"/>
      <c r="B240" s="40"/>
      <c r="C240" s="40" t="str">
        <f t="shared" si="0"/>
        <v>b.       Develop and maintain written training materials on infectious disease prevention and control.</v>
      </c>
      <c r="D240" s="47"/>
      <c r="E240" s="52" t="s">
        <v>651</v>
      </c>
      <c r="F240" s="62" t="s">
        <v>672</v>
      </c>
      <c r="G240" s="63"/>
      <c r="H240" s="64"/>
      <c r="I240" s="65"/>
      <c r="J240" s="3"/>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row>
    <row r="241" spans="1:130" ht="14.25" customHeight="1" outlineLevel="1">
      <c r="A241" s="51"/>
      <c r="B241" s="40"/>
      <c r="C241" s="40" t="str">
        <f t="shared" si="0"/>
        <v>c.       Provide training to relevant staff on infectious disease prevention and control to build organizational and individual staff competency.</v>
      </c>
      <c r="D241" s="47"/>
      <c r="E241" s="52" t="s">
        <v>651</v>
      </c>
      <c r="F241" s="62" t="s">
        <v>673</v>
      </c>
      <c r="G241" s="63"/>
      <c r="H241" s="64"/>
      <c r="I241" s="65"/>
      <c r="J241" s="3"/>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row>
    <row r="242" spans="1:130" ht="14.25" customHeight="1" outlineLevel="1">
      <c r="A242" s="51"/>
      <c r="B242" s="40"/>
      <c r="C242" s="40" t="str">
        <f t="shared" si="0"/>
        <v xml:space="preserve">d.       Establish a system for tracking efforts toward agreed upon responsibilities for governmental public health, and partners, including other public health, other governmental, and cross-sector partners, in implementing infectious disease prevention </v>
      </c>
      <c r="D242" s="47"/>
      <c r="E242" s="52" t="s">
        <v>651</v>
      </c>
      <c r="F242" s="62" t="s">
        <v>674</v>
      </c>
      <c r="G242" s="63"/>
      <c r="H242" s="64"/>
      <c r="I242" s="65"/>
      <c r="J242" s="3"/>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row>
    <row r="243" spans="1:130" ht="14.25" customHeight="1" outlineLevel="1">
      <c r="A243" s="51"/>
      <c r="B243" s="40"/>
      <c r="C243" s="40" t="str">
        <f t="shared" si="0"/>
        <v>e.       Implement prioritized strategies or initiatives identified to address infectious disease risks, as well as the social conditions that influence infectious disease risks, for the population, and specifically in the jurisdiction.</v>
      </c>
      <c r="D243" s="47"/>
      <c r="E243" s="52" t="s">
        <v>651</v>
      </c>
      <c r="F243" s="62" t="s">
        <v>675</v>
      </c>
      <c r="G243" s="63"/>
      <c r="H243" s="64"/>
      <c r="I243" s="65"/>
      <c r="J243" s="3"/>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row>
    <row r="244" spans="1:130" ht="14.25" customHeight="1" outlineLevel="1">
      <c r="A244" s="51"/>
      <c r="B244" s="40"/>
      <c r="C244" s="40" t="str">
        <f t="shared" si="0"/>
        <v>f.        Track actions taken by governmental public health, and partners, including other public health, other governmental, and cross-sector partners, in implementing infectious disease prevention and control programs and strategies.</v>
      </c>
      <c r="D244" s="47"/>
      <c r="E244" s="52" t="s">
        <v>651</v>
      </c>
      <c r="F244" s="62" t="s">
        <v>676</v>
      </c>
      <c r="G244" s="63"/>
      <c r="H244" s="64"/>
      <c r="I244" s="65"/>
      <c r="J244" s="3"/>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row>
    <row r="245" spans="1:130" ht="14.25" customHeight="1" outlineLevel="1">
      <c r="A245" s="51"/>
      <c r="B245" s="40"/>
      <c r="C245" s="40" t="str">
        <f t="shared" si="0"/>
        <v>g.       Assess how external factors and conditions affect implementation of infectious disease prevention and control plans and identify barriers to implementation of the plan.</v>
      </c>
      <c r="D245" s="47"/>
      <c r="E245" s="52" t="s">
        <v>651</v>
      </c>
      <c r="F245" s="62" t="s">
        <v>677</v>
      </c>
      <c r="G245" s="63"/>
      <c r="H245" s="64"/>
      <c r="I245" s="65"/>
      <c r="J245" s="3"/>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row>
    <row r="246" spans="1:130" ht="14.25" customHeight="1" outlineLevel="1">
      <c r="A246" s="51"/>
      <c r="B246" s="40"/>
      <c r="C246" s="40" t="str">
        <f t="shared" si="0"/>
        <v>h.       Assure availability of environmental, biological, and chemical laboratory testing, including for identification and characterization of infectious agents, and development of serological tests.</v>
      </c>
      <c r="D246" s="47"/>
      <c r="E246" s="52" t="s">
        <v>651</v>
      </c>
      <c r="F246" s="62" t="s">
        <v>678</v>
      </c>
      <c r="G246" s="63"/>
      <c r="H246" s="64"/>
      <c r="I246" s="65"/>
      <c r="J246" s="3"/>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row>
    <row r="247" spans="1:130" ht="14.25" customHeight="1" outlineLevel="1">
      <c r="A247" s="51"/>
      <c r="B247" s="40"/>
      <c r="C247" s="40" t="str">
        <f t="shared" si="0"/>
        <v>i.         Assure provision of screening for individuals to detect infectious diseases, as well as the social conditions that influence infection and transmission, for the population and specifically in the jurisdiction.</v>
      </c>
      <c r="D247" s="47"/>
      <c r="E247" s="52" t="s">
        <v>651</v>
      </c>
      <c r="F247" s="62" t="s">
        <v>679</v>
      </c>
      <c r="G247" s="63"/>
      <c r="H247" s="64"/>
      <c r="I247" s="65"/>
      <c r="J247" s="3"/>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row>
    <row r="248" spans="1:130" ht="14.25" customHeight="1" outlineLevel="1">
      <c r="A248" s="51"/>
      <c r="B248" s="40"/>
      <c r="C248" s="40" t="str">
        <f t="shared" si="0"/>
        <v>j.         Assure provision of referrals for individuals with presumed or diagnosed infectious diseases.</v>
      </c>
      <c r="D248" s="47"/>
      <c r="E248" s="52" t="s">
        <v>651</v>
      </c>
      <c r="F248" s="62" t="s">
        <v>680</v>
      </c>
      <c r="G248" s="63"/>
      <c r="H248" s="64"/>
      <c r="I248" s="65"/>
      <c r="J248" s="3"/>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row>
    <row r="249" spans="1:130" ht="14.25" customHeight="1" outlineLevel="1">
      <c r="A249" s="51"/>
      <c r="B249" s="40"/>
      <c r="C249" s="40" t="str">
        <f t="shared" si="0"/>
        <v>k.       Assure access to treatment for individuals with presumed or diagnosed infectious diseases.</v>
      </c>
      <c r="D249" s="47"/>
      <c r="E249" s="52" t="s">
        <v>651</v>
      </c>
      <c r="F249" s="62" t="s">
        <v>681</v>
      </c>
      <c r="G249" s="63"/>
      <c r="H249" s="64"/>
      <c r="I249" s="65"/>
      <c r="J249" s="3"/>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row>
    <row r="250" spans="1:130" ht="14.25" customHeight="1" outlineLevel="1">
      <c r="A250" s="51"/>
      <c r="B250" s="40"/>
      <c r="C250" s="40" t="str">
        <f t="shared" si="0"/>
        <v>l.         Provide partner notification services to partners of individuals with presumed or diagnosed sexually transmitted diseases, including the human immunodeficiency virus (HIV), according to relevant laws and policies for disclosure of protected hea</v>
      </c>
      <c r="D250" s="47"/>
      <c r="E250" s="52" t="s">
        <v>651</v>
      </c>
      <c r="F250" s="62" t="s">
        <v>682</v>
      </c>
      <c r="G250" s="63"/>
      <c r="H250" s="64"/>
      <c r="I250" s="65"/>
      <c r="J250" s="3"/>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row>
    <row r="251" spans="1:130" ht="14.25" customHeight="1" outlineLevel="1">
      <c r="A251" s="51"/>
      <c r="B251" s="40"/>
      <c r="C251" s="40" t="str">
        <f t="shared" si="0"/>
        <v>4.       Inform, communicate, work cooperatively with, and influence others on policy, system, and programmatic changes for infectious disease prevention and control.</v>
      </c>
      <c r="D251" s="47"/>
      <c r="E251" s="52" t="s">
        <v>651</v>
      </c>
      <c r="F251" s="55" t="s">
        <v>683</v>
      </c>
      <c r="G251" s="56"/>
      <c r="H251" s="57"/>
      <c r="I251" s="65"/>
      <c r="J251" s="3"/>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row>
    <row r="252" spans="1:130" ht="14.25" customHeight="1" outlineLevel="1">
      <c r="A252" s="51"/>
      <c r="B252" s="40"/>
      <c r="C252" s="40" t="str">
        <f t="shared" si="0"/>
        <v>a.       Engage with the appropriate governing entity about the public health agency's role and legal authority around infectious disease prevention and control policy.</v>
      </c>
      <c r="D252" s="47"/>
      <c r="E252" s="52" t="s">
        <v>651</v>
      </c>
      <c r="F252" s="62" t="s">
        <v>684</v>
      </c>
      <c r="G252" s="63"/>
      <c r="H252" s="64"/>
      <c r="I252" s="65"/>
      <c r="J252" s="3"/>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row>
    <row r="253" spans="1:130" ht="14.25" customHeight="1" outlineLevel="1">
      <c r="A253" s="51"/>
      <c r="B253" s="40"/>
      <c r="C253" s="40" t="str">
        <f t="shared" si="0"/>
        <v>b.       Build and maintain relationships with appropriate audiences to establish trust with governmental public health in the performance of infectious disease prevention and control.</v>
      </c>
      <c r="D253" s="47"/>
      <c r="E253" s="52" t="s">
        <v>651</v>
      </c>
      <c r="F253" s="62" t="s">
        <v>685</v>
      </c>
      <c r="G253" s="63"/>
      <c r="H253" s="64"/>
      <c r="I253" s="65"/>
      <c r="J253" s="3"/>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row>
    <row r="254" spans="1:130" ht="14.25" customHeight="1" outlineLevel="1">
      <c r="A254" s="51"/>
      <c r="B254" s="40"/>
      <c r="C254" s="40" t="str">
        <f t="shared" si="0"/>
        <v>c.       Develop (including researching, analyzing, costing, and articulating the impact, as needed) public health policy related to infectious disease prevention and control that is evidence-based and legally defensible.</v>
      </c>
      <c r="D254" s="47"/>
      <c r="E254" s="52" t="s">
        <v>651</v>
      </c>
      <c r="F254" s="62" t="s">
        <v>686</v>
      </c>
      <c r="G254" s="63"/>
      <c r="H254" s="64"/>
      <c r="I254" s="65"/>
      <c r="J254" s="3"/>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row>
    <row r="255" spans="1:130" ht="14.25" customHeight="1" outlineLevel="1">
      <c r="A255" s="51"/>
      <c r="B255" s="40"/>
      <c r="C255" s="40" t="str">
        <f t="shared" si="0"/>
        <v>d.       Effectively inform and influence policies being considered by other governmental and non-governmental organizations within the jurisdiction that might impact the prevention or control of infectious diseases but are beyond the immediate scope or a</v>
      </c>
      <c r="D255" s="47"/>
      <c r="E255" s="52" t="s">
        <v>651</v>
      </c>
      <c r="F255" s="62" t="s">
        <v>687</v>
      </c>
      <c r="G255" s="63"/>
      <c r="H255" s="64"/>
      <c r="I255" s="65"/>
      <c r="J255" s="3"/>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row>
    <row r="256" spans="1:130" ht="14.25" customHeight="1" outlineLevel="1">
      <c r="A256" s="51"/>
      <c r="B256" s="40"/>
      <c r="C256" s="40" t="str">
        <f t="shared" si="0"/>
        <v>e.       Develop, implement, and maintain written organizational policies on infectious disease prevention and control.</v>
      </c>
      <c r="D256" s="47"/>
      <c r="E256" s="52" t="s">
        <v>651</v>
      </c>
      <c r="F256" s="62" t="s">
        <v>688</v>
      </c>
      <c r="G256" s="63"/>
      <c r="H256" s="64"/>
      <c r="I256" s="65"/>
      <c r="J256" s="3"/>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row>
    <row r="257" spans="1:130" ht="14.25" customHeight="1" outlineLevel="1">
      <c r="A257" s="51"/>
      <c r="B257" s="40"/>
      <c r="C257" s="40" t="str">
        <f t="shared" si="0"/>
        <v>f.        Organize support for public health statutes, regulations, rules, ordinances, and other policies related to infectious disease prevention and control and place them before an entity with the legal authority to enact them.</v>
      </c>
      <c r="D257" s="47"/>
      <c r="E257" s="52" t="s">
        <v>651</v>
      </c>
      <c r="F257" s="62" t="s">
        <v>689</v>
      </c>
      <c r="G257" s="63"/>
      <c r="H257" s="64"/>
      <c r="I257" s="65"/>
      <c r="J257" s="3"/>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row>
    <row r="258" spans="1:130" ht="14.25" customHeight="1" outlineLevel="1">
      <c r="A258" s="51"/>
      <c r="B258" s="40"/>
      <c r="C258" s="40" t="str">
        <f t="shared" si="0"/>
        <v>g.       Provide education and technical assistance to organizations involved in preventing and controlling infectious diseases to support their compliance with statutes, regulations, rules, ordinances, and other policies.</v>
      </c>
      <c r="D258" s="47"/>
      <c r="E258" s="52" t="s">
        <v>651</v>
      </c>
      <c r="F258" s="62" t="s">
        <v>690</v>
      </c>
      <c r="G258" s="63"/>
      <c r="H258" s="64"/>
      <c r="I258" s="65"/>
      <c r="J258" s="3"/>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row>
    <row r="259" spans="1:130" ht="14.25" customHeight="1" outlineLevel="1">
      <c r="A259" s="51"/>
      <c r="B259" s="40"/>
      <c r="C259" s="40" t="str">
        <f t="shared" si="0"/>
        <v>5.       Conduct disease investigations and respond to infectious disease outbreaks.</v>
      </c>
      <c r="D259" s="47"/>
      <c r="E259" s="52" t="s">
        <v>651</v>
      </c>
      <c r="F259" s="55" t="s">
        <v>691</v>
      </c>
      <c r="G259" s="56"/>
      <c r="H259" s="57"/>
      <c r="I259" s="65"/>
      <c r="J259" s="3"/>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row>
    <row r="260" spans="1:130" ht="14.25" customHeight="1" outlineLevel="1">
      <c r="A260" s="51"/>
      <c r="B260" s="40"/>
      <c r="C260" s="40" t="str">
        <f t="shared" si="0"/>
        <v>a.       Monitor and report public health violations and enforcement responses related to infectious disease prevention and control and notify the public, as necessary.</v>
      </c>
      <c r="D260" s="47"/>
      <c r="E260" s="52" t="s">
        <v>651</v>
      </c>
      <c r="F260" s="62" t="s">
        <v>692</v>
      </c>
      <c r="G260" s="63"/>
      <c r="H260" s="64"/>
      <c r="I260" s="65"/>
      <c r="J260" s="3"/>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row>
    <row r="261" spans="1:130" ht="14.25" customHeight="1" outlineLevel="1">
      <c r="A261" s="51"/>
      <c r="B261" s="40"/>
      <c r="C261" s="40" t="str">
        <f t="shared" si="0"/>
        <v>b.       Conduct timely investigations for reportable infectious diseases, disease-related complaints, and suspected outbreaks according to standard protocols and guidance.</v>
      </c>
      <c r="D261" s="47"/>
      <c r="E261" s="52" t="s">
        <v>651</v>
      </c>
      <c r="F261" s="62" t="s">
        <v>693</v>
      </c>
      <c r="G261" s="63"/>
      <c r="H261" s="64"/>
      <c r="I261" s="65"/>
      <c r="J261" s="3"/>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row>
    <row r="262" spans="1:130" ht="14.25" customHeight="1" outlineLevel="1">
      <c r="A262" s="51"/>
      <c r="B262" s="40"/>
      <c r="C262" s="40" t="str">
        <f t="shared" si="0"/>
        <v>c.       Identify and respond to emerging issues related to infectious diseases or their prevention and control.</v>
      </c>
      <c r="D262" s="47"/>
      <c r="E262" s="52" t="s">
        <v>651</v>
      </c>
      <c r="F262" s="62" t="s">
        <v>694</v>
      </c>
      <c r="G262" s="63"/>
      <c r="H262" s="64"/>
      <c r="I262" s="65"/>
      <c r="J262" s="3"/>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row>
    <row r="263" spans="1:130" ht="14.25" customHeight="1" outlineLevel="1">
      <c r="A263" s="51"/>
      <c r="B263" s="40"/>
      <c r="C263" s="40" t="str">
        <f t="shared" si="0"/>
        <v>6.       Enforce public health laws to prevent and control infectious diseases.</v>
      </c>
      <c r="D263" s="47"/>
      <c r="E263" s="52" t="s">
        <v>651</v>
      </c>
      <c r="F263" s="55" t="s">
        <v>695</v>
      </c>
      <c r="G263" s="63"/>
      <c r="H263" s="64"/>
      <c r="I263" s="65"/>
      <c r="J263" s="3"/>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row>
    <row r="264" spans="1:130" ht="14.25" customHeight="1" outlineLevel="1">
      <c r="A264" s="51"/>
      <c r="B264" s="40"/>
      <c r="C264" s="40" t="str">
        <f t="shared" si="0"/>
        <v>a.       Enforce laws, rules, policies and procedures related to prevention and control of infectious diseases per local, state and federal mandates and guidelines (e.g., school/work exclusion, isolation and quarantine).</v>
      </c>
      <c r="D264" s="47"/>
      <c r="E264" s="52" t="s">
        <v>651</v>
      </c>
      <c r="F264" s="62" t="s">
        <v>696</v>
      </c>
      <c r="G264" s="63"/>
      <c r="H264" s="64"/>
      <c r="I264" s="65"/>
      <c r="J264" s="3"/>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row>
    <row r="265" spans="1:130" ht="14.25" customHeight="1" outlineLevel="1">
      <c r="A265" s="51"/>
      <c r="B265" s="40"/>
      <c r="C265" s="40" t="str">
        <f t="shared" si="0"/>
        <v>b.       Report presumed and diagnosed cases of reportable infectious diseases, identified by the governmental public health agency.</v>
      </c>
      <c r="D265" s="47"/>
      <c r="E265" s="52" t="s">
        <v>651</v>
      </c>
      <c r="F265" s="62" t="s">
        <v>697</v>
      </c>
      <c r="G265" s="63"/>
      <c r="H265" s="64"/>
      <c r="I265" s="65"/>
      <c r="J265" s="3"/>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row>
    <row r="266" spans="1:130" ht="14.25" customHeight="1" outlineLevel="1">
      <c r="A266" s="51"/>
      <c r="B266" s="40"/>
      <c r="C266" s="40" t="str">
        <f t="shared" ref="C266:C415" si="1">LEFT(F266,255)</f>
        <v>c.       Issue and enforce emergency health orders related to prevention or control of infectious disease, such as orders for isolation, quarantine, examination, treatment, or other preventive measures.</v>
      </c>
      <c r="D266" s="47"/>
      <c r="E266" s="52" t="s">
        <v>651</v>
      </c>
      <c r="F266" s="62" t="s">
        <v>698</v>
      </c>
      <c r="G266" s="63"/>
      <c r="H266" s="64"/>
      <c r="I266" s="65"/>
      <c r="J266" s="3"/>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row>
    <row r="267" spans="1:130" ht="14.25" customHeight="1" outlineLevel="1">
      <c r="A267" s="51"/>
      <c r="B267" s="40"/>
      <c r="C267" s="40" t="str">
        <f t="shared" si="1"/>
        <v>7.       Maintain a statewide immunization program and assure availability of immunizations to the public.</v>
      </c>
      <c r="D267" s="47"/>
      <c r="E267" s="52" t="s">
        <v>651</v>
      </c>
      <c r="F267" s="55" t="s">
        <v>699</v>
      </c>
      <c r="G267" s="56"/>
      <c r="H267" s="57"/>
      <c r="I267" s="65"/>
      <c r="J267" s="3"/>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row>
    <row r="268" spans="1:130" ht="14.25" customHeight="1" outlineLevel="1">
      <c r="A268" s="51"/>
      <c r="B268" s="40"/>
      <c r="C268" s="40" t="str">
        <f t="shared" si="1"/>
        <v>a.       Develop, maintain, and share an immunization information system for tracking vaccination administrations and monitoring immunization statuses (e.g., Minnesota Immunization Information Connection), through public health informatics capacity (the a</v>
      </c>
      <c r="D268" s="47"/>
      <c r="E268" s="52" t="s">
        <v>651</v>
      </c>
      <c r="F268" s="62" t="s">
        <v>700</v>
      </c>
      <c r="G268" s="63"/>
      <c r="H268" s="64"/>
      <c r="I268" s="65"/>
      <c r="J268" s="3"/>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row>
    <row r="269" spans="1:130" ht="14.25" customHeight="1" outlineLevel="1">
      <c r="A269" s="51"/>
      <c r="B269" s="40"/>
      <c r="C269" s="40" t="str">
        <f t="shared" si="1"/>
        <v>b.       Ensure that health care providers, pharmacists, school officials and the public are educated about the statewide immunization information system (e.g., Minnesota Immunization Information Connection) and how to enter and access data, as appropriat</v>
      </c>
      <c r="D269" s="47"/>
      <c r="E269" s="52" t="s">
        <v>651</v>
      </c>
      <c r="F269" s="62" t="s">
        <v>701</v>
      </c>
      <c r="G269" s="63"/>
      <c r="H269" s="64"/>
      <c r="I269" s="65"/>
      <c r="J269" s="3"/>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row>
    <row r="270" spans="1:130" ht="14.25" customHeight="1" outlineLevel="1">
      <c r="A270" s="51"/>
      <c r="B270" s="40"/>
      <c r="C270" s="40" t="str">
        <f t="shared" si="1"/>
        <v>c.       Ensure that health care providers, pharmacists, long-term care facility staff, infection control specialists, school officials, the public and others are educated about vaccine-preventable diseases and immunizations, vaccination recommendations a</v>
      </c>
      <c r="D270" s="47"/>
      <c r="E270" s="52" t="s">
        <v>651</v>
      </c>
      <c r="F270" s="62" t="s">
        <v>702</v>
      </c>
      <c r="G270" s="63"/>
      <c r="H270" s="64"/>
      <c r="I270" s="65"/>
      <c r="J270" s="3"/>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row>
    <row r="271" spans="1:130" ht="14.25" customHeight="1" outlineLevel="1">
      <c r="A271" s="51"/>
      <c r="B271" s="40"/>
      <c r="C271" s="40" t="str">
        <f t="shared" si="1"/>
        <v>d.       Assure the safe and effective administration of necessary vaccinations for the public.</v>
      </c>
      <c r="D271" s="47"/>
      <c r="E271" s="52" t="s">
        <v>651</v>
      </c>
      <c r="F271" s="62" t="s">
        <v>703</v>
      </c>
      <c r="G271" s="63"/>
      <c r="H271" s="64"/>
      <c r="I271" s="65"/>
      <c r="J271" s="3"/>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row>
    <row r="272" spans="1:130" ht="14.25" customHeight="1" outlineLevel="1">
      <c r="A272" s="51"/>
      <c r="B272" s="40"/>
      <c r="C272" s="40" t="str">
        <f t="shared" si="1"/>
        <v>K.      Environmental Health</v>
      </c>
      <c r="D272" s="47"/>
      <c r="E272" s="52" t="s">
        <v>704</v>
      </c>
      <c r="F272" s="69" t="s">
        <v>705</v>
      </c>
      <c r="G272" s="70"/>
      <c r="H272" s="70"/>
      <c r="I272" s="65"/>
      <c r="J272" s="3"/>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row>
    <row r="273" spans="1:130" ht="14.25" customHeight="1" outlineLevel="1">
      <c r="A273" s="51"/>
      <c r="B273" s="40"/>
      <c r="C273" s="40" t="str">
        <f t="shared" si="1"/>
        <v>1.       Provide timely, scientifically accurate, and locally relevant information on the environment and environmental threats and their control.</v>
      </c>
      <c r="D273" s="47"/>
      <c r="E273" s="52" t="s">
        <v>704</v>
      </c>
      <c r="F273" s="55" t="s">
        <v>706</v>
      </c>
      <c r="G273" s="56"/>
      <c r="H273" s="57"/>
      <c r="I273" s="65"/>
      <c r="J273" s="3"/>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row>
    <row r="274" spans="1:130" ht="14.25" customHeight="1" outlineLevel="1">
      <c r="A274" s="51"/>
      <c r="B274" s="40"/>
      <c r="C274" s="40" t="str">
        <f t="shared" si="1"/>
        <v>a.       Develop, maintain, and share internal electronic information systems and access external information systems for environmental health through public health informatics capacity.</v>
      </c>
      <c r="D274" s="47"/>
      <c r="E274" s="52" t="s">
        <v>704</v>
      </c>
      <c r="F274" s="62" t="s">
        <v>707</v>
      </c>
      <c r="G274" s="63"/>
      <c r="H274" s="64"/>
      <c r="I274" s="65"/>
      <c r="J274" s="3"/>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row>
    <row r="275" spans="1:130" ht="14.25" customHeight="1" outlineLevel="1">
      <c r="A275" s="51"/>
      <c r="B275" s="40"/>
      <c r="C275" s="40" t="str">
        <f t="shared" si="1"/>
        <v>b.       Establish metrics and monitor quality of environmental health for the population and within the jurisdiction.</v>
      </c>
      <c r="D275" s="47"/>
      <c r="E275" s="52" t="s">
        <v>704</v>
      </c>
      <c r="F275" s="62" t="s">
        <v>708</v>
      </c>
      <c r="G275" s="63"/>
      <c r="H275" s="64"/>
      <c r="I275" s="65"/>
      <c r="J275" s="3"/>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row>
    <row r="276" spans="1:130" ht="14.25" customHeight="1" outlineLevel="1">
      <c r="A276" s="51"/>
      <c r="B276" s="40"/>
      <c r="C276" s="40" t="str">
        <f t="shared" si="1"/>
        <v>c.       Monitor environmental health risks to the population and within the jurisdiction.</v>
      </c>
      <c r="D276" s="47"/>
      <c r="E276" s="52" t="s">
        <v>704</v>
      </c>
      <c r="F276" s="62" t="s">
        <v>709</v>
      </c>
      <c r="G276" s="63"/>
      <c r="H276" s="64"/>
      <c r="I276" s="65"/>
      <c r="J276" s="3"/>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row>
    <row r="277" spans="1:130" ht="14.25" customHeight="1" outlineLevel="1">
      <c r="A277" s="51"/>
      <c r="B277" s="40"/>
      <c r="C277" s="40" t="str">
        <f t="shared" si="1"/>
        <v>d.       Collect data related to environmental health to guide public health planning and decision making within the jurisdiction, and support decision making at the state level.</v>
      </c>
      <c r="D277" s="47"/>
      <c r="E277" s="52" t="s">
        <v>704</v>
      </c>
      <c r="F277" s="62" t="s">
        <v>710</v>
      </c>
      <c r="G277" s="63"/>
      <c r="H277" s="64"/>
      <c r="I277" s="65"/>
      <c r="J277" s="3"/>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row>
    <row r="278" spans="1:130" ht="14.25" customHeight="1" outlineLevel="1">
      <c r="A278" s="51"/>
      <c r="B278" s="40"/>
      <c r="C278" s="40" t="str">
        <f t="shared" si="1"/>
        <v>e.       Analyze and interpret environmental health information in collaboration with partners, communities, and individuals with lived experience.</v>
      </c>
      <c r="D278" s="47"/>
      <c r="E278" s="52" t="s">
        <v>704</v>
      </c>
      <c r="F278" s="62" t="s">
        <v>711</v>
      </c>
      <c r="G278" s="63"/>
      <c r="H278" s="64"/>
      <c r="I278" s="65"/>
      <c r="J278" s="3"/>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row>
    <row r="279" spans="1:130" ht="14.25" customHeight="1" outlineLevel="1">
      <c r="A279" s="51"/>
      <c r="B279" s="40"/>
      <c r="C279" s="40" t="str">
        <f t="shared" si="1"/>
        <v>f.        Validate information, data, analysis, and findings related to environmental health with those impacted by the results.</v>
      </c>
      <c r="D279" s="47"/>
      <c r="E279" s="52" t="s">
        <v>704</v>
      </c>
      <c r="F279" s="62" t="s">
        <v>712</v>
      </c>
      <c r="G279" s="63"/>
      <c r="H279" s="64"/>
      <c r="I279" s="65"/>
      <c r="J279" s="3"/>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row>
    <row r="280" spans="1:130" ht="14.25" customHeight="1" outlineLevel="1">
      <c r="A280" s="51"/>
      <c r="B280" s="40"/>
      <c r="C280" s="40" t="str">
        <f t="shared" si="1"/>
        <v>g.       Collaborate with partners, communities, and individuals, including those disproportionately affected by environmental health risks, to understand environmental health from the perspective of lived experience.</v>
      </c>
      <c r="D280" s="47"/>
      <c r="E280" s="52" t="s">
        <v>704</v>
      </c>
      <c r="F280" s="62" t="s">
        <v>713</v>
      </c>
      <c r="G280" s="63"/>
      <c r="H280" s="64"/>
      <c r="I280" s="65"/>
      <c r="J280" s="3"/>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row>
    <row r="281" spans="1:130" ht="14.25" customHeight="1" outlineLevel="1">
      <c r="A281" s="51"/>
      <c r="B281" s="40"/>
      <c r="C281" s="40" t="str">
        <f t="shared" si="1"/>
        <v>h.       Educate the partners, communities, and individuals on environmental health issues in a timely and transparent manner and using scientifically accurate information, high-quality messaging, risk communication methods, and validated communication ap</v>
      </c>
      <c r="D281" s="47"/>
      <c r="E281" s="52" t="s">
        <v>704</v>
      </c>
      <c r="F281" s="62" t="s">
        <v>714</v>
      </c>
      <c r="G281" s="63"/>
      <c r="H281" s="64"/>
      <c r="I281" s="65"/>
      <c r="J281" s="3"/>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row>
    <row r="282" spans="1:130" ht="14.25" customHeight="1" outlineLevel="1">
      <c r="A282" s="51"/>
      <c r="B282" s="40"/>
      <c r="C282" s="40" t="str">
        <f t="shared" si="1"/>
        <v>2.       Develop an environmental health prevention plan, as well as plans for specific environmental health threats.</v>
      </c>
      <c r="D282" s="47"/>
      <c r="E282" s="52" t="s">
        <v>704</v>
      </c>
      <c r="F282" s="55" t="s">
        <v>715</v>
      </c>
      <c r="G282" s="56"/>
      <c r="H282" s="57"/>
      <c r="I282" s="65"/>
      <c r="J282" s="3"/>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row>
    <row r="283" spans="1:130" ht="14.25" customHeight="1" outlineLevel="1">
      <c r="A283" s="51"/>
      <c r="B283" s="40"/>
      <c r="C283" s="40" t="str">
        <f t="shared" si="1"/>
        <v>a.       Assess the need for prevention or abatement of environmental health threats in the community, including the specific needs of those disproportionately impacted by the environmental health risks it addresses.</v>
      </c>
      <c r="D283" s="47"/>
      <c r="E283" s="52" t="s">
        <v>704</v>
      </c>
      <c r="F283" s="62" t="s">
        <v>716</v>
      </c>
      <c r="G283" s="63"/>
      <c r="H283" s="64"/>
      <c r="I283" s="65"/>
      <c r="J283" s="3"/>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row>
    <row r="284" spans="1:130" ht="14.25" customHeight="1" outlineLevel="1">
      <c r="A284" s="51"/>
      <c r="B284" s="40"/>
      <c r="C284" s="40" t="str">
        <f t="shared" si="1"/>
        <v>b.       Assess the factors and conditions that affect environmental health risks.</v>
      </c>
      <c r="D284" s="47"/>
      <c r="E284" s="52" t="s">
        <v>704</v>
      </c>
      <c r="F284" s="62" t="s">
        <v>717</v>
      </c>
      <c r="G284" s="63"/>
      <c r="H284" s="64"/>
      <c r="I284" s="65"/>
      <c r="J284" s="3"/>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row>
    <row r="285" spans="1:130" ht="14.25" customHeight="1" outlineLevel="1">
      <c r="A285" s="51"/>
      <c r="B285" s="40"/>
      <c r="C285" s="40" t="str">
        <f t="shared" si="1"/>
        <v>c.       Convene cross-sector partners to identify strategies or initiatives for non-governmental partners to implement to address environmental health risks for the population.</v>
      </c>
      <c r="D285" s="47"/>
      <c r="E285" s="52" t="s">
        <v>704</v>
      </c>
      <c r="F285" s="62" t="s">
        <v>718</v>
      </c>
      <c r="G285" s="63"/>
      <c r="H285" s="64"/>
      <c r="I285" s="65"/>
      <c r="J285" s="3"/>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row>
    <row r="286" spans="1:130" ht="14.25" customHeight="1" outlineLevel="1">
      <c r="A286" s="51"/>
      <c r="B286" s="40"/>
      <c r="C286" s="40" t="str">
        <f t="shared" si="1"/>
        <v>d.       Convene public health partners to identify strategies or initiatives for governmental public health to implement to address environmental health risks in the jurisdiction.</v>
      </c>
      <c r="D286" s="47"/>
      <c r="E286" s="52" t="s">
        <v>704</v>
      </c>
      <c r="F286" s="62" t="s">
        <v>719</v>
      </c>
      <c r="G286" s="63"/>
      <c r="H286" s="64"/>
      <c r="I286" s="65"/>
      <c r="J286" s="3"/>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row>
    <row r="287" spans="1:130" ht="14.25" customHeight="1" outlineLevel="1">
      <c r="A287" s="51"/>
      <c r="B287" s="40"/>
      <c r="C287" s="40" t="str">
        <f t="shared" si="1"/>
        <v>e.       Collaborate with partners, communities, and individuals to co-create strategies for prevention or abatement of environmental health threats, that are culturally appropriate and responsive, available in languages that match the linguistic diversit</v>
      </c>
      <c r="D287" s="47"/>
      <c r="E287" s="52" t="s">
        <v>704</v>
      </c>
      <c r="F287" s="62" t="s">
        <v>720</v>
      </c>
      <c r="G287" s="63"/>
      <c r="H287" s="64"/>
      <c r="I287" s="65"/>
      <c r="J287" s="3"/>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row>
    <row r="288" spans="1:130" ht="14.25" customHeight="1" outlineLevel="1">
      <c r="A288" s="51"/>
      <c r="B288" s="40"/>
      <c r="C288" s="40" t="str">
        <f t="shared" si="1"/>
        <v>f.        Develop, implement, and maintain a written plan for environmental health protection.</v>
      </c>
      <c r="D288" s="47"/>
      <c r="E288" s="52" t="s">
        <v>704</v>
      </c>
      <c r="F288" s="62" t="s">
        <v>721</v>
      </c>
      <c r="G288" s="63"/>
      <c r="H288" s="64"/>
      <c r="I288" s="65"/>
      <c r="J288" s="3"/>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row>
    <row r="289" spans="1:130" ht="14.25" customHeight="1" outlineLevel="1">
      <c r="A289" s="51"/>
      <c r="B289" s="40"/>
      <c r="C289" s="40" t="str">
        <f t="shared" si="1"/>
        <v>3.       Implement population-based environmental health programs and strategies.</v>
      </c>
      <c r="D289" s="47"/>
      <c r="E289" s="52" t="s">
        <v>704</v>
      </c>
      <c r="F289" s="55" t="s">
        <v>722</v>
      </c>
      <c r="G289" s="56"/>
      <c r="H289" s="57"/>
      <c r="I289" s="65"/>
      <c r="J289" s="3"/>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row>
    <row r="290" spans="1:130" ht="14.25" customHeight="1" outlineLevel="1">
      <c r="A290" s="51"/>
      <c r="B290" s="40"/>
      <c r="C290" s="40" t="str">
        <f t="shared" si="1"/>
        <v>a.       Develop, implement, and maintain systems and infrastructure for environmental health programs and strategies.</v>
      </c>
      <c r="D290" s="47"/>
      <c r="E290" s="52" t="s">
        <v>704</v>
      </c>
      <c r="F290" s="62" t="s">
        <v>723</v>
      </c>
      <c r="G290" s="63"/>
      <c r="H290" s="64"/>
      <c r="I290" s="65"/>
      <c r="J290" s="3"/>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row>
    <row r="291" spans="1:130" ht="14.25" customHeight="1" outlineLevel="1">
      <c r="A291" s="51"/>
      <c r="B291" s="40"/>
      <c r="C291" s="40" t="str">
        <f t="shared" si="1"/>
        <v>b.       Develop and maintain written training materials on prevention and abatement of environmental health risks.</v>
      </c>
      <c r="D291" s="47"/>
      <c r="E291" s="52" t="s">
        <v>704</v>
      </c>
      <c r="F291" s="62" t="s">
        <v>724</v>
      </c>
      <c r="G291" s="63"/>
      <c r="H291" s="64"/>
      <c r="I291" s="65"/>
      <c r="J291" s="3"/>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row>
    <row r="292" spans="1:130" ht="14.25" customHeight="1" outlineLevel="1">
      <c r="A292" s="51"/>
      <c r="B292" s="40"/>
      <c r="C292" s="40" t="str">
        <f t="shared" si="1"/>
        <v>c.       Provide training to appropriate staff on prevention and abatement of environmental health risks to build organizational and individual staff competency.</v>
      </c>
      <c r="D292" s="47"/>
      <c r="E292" s="52" t="s">
        <v>704</v>
      </c>
      <c r="F292" s="62" t="s">
        <v>725</v>
      </c>
      <c r="G292" s="63"/>
      <c r="H292" s="64"/>
      <c r="I292" s="65"/>
      <c r="J292" s="3"/>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row>
    <row r="293" spans="1:130" ht="14.25" customHeight="1" outlineLevel="1">
      <c r="A293" s="51"/>
      <c r="B293" s="40"/>
      <c r="C293" s="40" t="str">
        <f t="shared" si="1"/>
        <v>d.       Establish a system for tracking efforts toward agreed upon responsibilities for governmental public health, and partners, including other public health, other governmental, and cross-sector partners, in implementing the environmental health progr</v>
      </c>
      <c r="D293" s="47"/>
      <c r="E293" s="52" t="s">
        <v>704</v>
      </c>
      <c r="F293" s="62" t="s">
        <v>726</v>
      </c>
      <c r="G293" s="63"/>
      <c r="H293" s="64"/>
      <c r="I293" s="65"/>
      <c r="J293" s="3"/>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row>
    <row r="294" spans="1:130" ht="14.25" customHeight="1" outlineLevel="1">
      <c r="A294" s="51"/>
      <c r="B294" s="40"/>
      <c r="C294" s="40" t="str">
        <f t="shared" si="1"/>
        <v>e.       Implement prioritized strategies or initiatives identified to address environmental health issues, as well as the social conditions that influence environmental health issues, for the population, and specifically in the jurisdiction.</v>
      </c>
      <c r="D294" s="47"/>
      <c r="E294" s="52" t="s">
        <v>704</v>
      </c>
      <c r="F294" s="62" t="s">
        <v>727</v>
      </c>
      <c r="G294" s="63"/>
      <c r="H294" s="64"/>
      <c r="I294" s="65"/>
      <c r="J294" s="3"/>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row>
    <row r="295" spans="1:130" ht="14.25" customHeight="1" outlineLevel="1">
      <c r="A295" s="51"/>
      <c r="B295" s="40"/>
      <c r="C295" s="40" t="str">
        <f t="shared" si="1"/>
        <v>f.        Track actions taken by governmental public health, and partners, including other public health, other governmental, and cross-sector partners, in implementing the environmental health programs and strategies.</v>
      </c>
      <c r="D295" s="47"/>
      <c r="E295" s="52" t="s">
        <v>704</v>
      </c>
      <c r="F295" s="62" t="s">
        <v>728</v>
      </c>
      <c r="G295" s="63"/>
      <c r="H295" s="64"/>
      <c r="I295" s="65"/>
      <c r="J295" s="3"/>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row>
    <row r="296" spans="1:130" ht="14.25" customHeight="1" outlineLevel="1">
      <c r="A296" s="51"/>
      <c r="B296" s="40"/>
      <c r="C296" s="40" t="str">
        <f t="shared" si="1"/>
        <v xml:space="preserve">g.       Assess how external factors and conditions affect implementation of environmental health programs and strategies and identify barriers to implementation of the plan. </v>
      </c>
      <c r="D296" s="47"/>
      <c r="E296" s="52" t="s">
        <v>704</v>
      </c>
      <c r="F296" s="62" t="s">
        <v>729</v>
      </c>
      <c r="G296" s="63"/>
      <c r="H296" s="64"/>
      <c r="I296" s="65"/>
      <c r="J296" s="3"/>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row>
    <row r="297" spans="1:130" ht="14.25" customHeight="1" outlineLevel="1">
      <c r="A297" s="51"/>
      <c r="B297" s="40"/>
      <c r="C297" s="40" t="str">
        <f t="shared" si="1"/>
        <v>h.       Assure availability of environmental, biological and chemical laboratory testing, including for environmental health risks.</v>
      </c>
      <c r="D297" s="47"/>
      <c r="E297" s="52" t="s">
        <v>704</v>
      </c>
      <c r="F297" s="62" t="s">
        <v>730</v>
      </c>
      <c r="G297" s="63"/>
      <c r="H297" s="64"/>
      <c r="I297" s="65"/>
      <c r="J297" s="3"/>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row>
    <row r="298" spans="1:130" ht="14.25" customHeight="1" outlineLevel="1">
      <c r="A298" s="51"/>
      <c r="B298" s="40"/>
      <c r="C298" s="40" t="str">
        <f t="shared" si="1"/>
        <v>4.       Inform, communicate, work cooperatively with, and influence others who impact environmental health.</v>
      </c>
      <c r="D298" s="47"/>
      <c r="E298" s="52" t="s">
        <v>704</v>
      </c>
      <c r="F298" s="55" t="s">
        <v>731</v>
      </c>
      <c r="G298" s="56"/>
      <c r="H298" s="57"/>
      <c r="I298" s="65"/>
      <c r="J298" s="3"/>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row>
    <row r="299" spans="1:130" ht="14.25" customHeight="1" outlineLevel="1">
      <c r="A299" s="51"/>
      <c r="B299" s="40"/>
      <c r="C299" s="40" t="str">
        <f t="shared" si="1"/>
        <v>a.       Engage with the appropriate governing entity about the public health agency's role and legal authority around environmental health policy.</v>
      </c>
      <c r="D299" s="47"/>
      <c r="E299" s="52" t="s">
        <v>704</v>
      </c>
      <c r="F299" s="62" t="s">
        <v>732</v>
      </c>
      <c r="G299" s="63"/>
      <c r="H299" s="64"/>
      <c r="I299" s="65"/>
      <c r="J299" s="3"/>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row>
    <row r="300" spans="1:130" ht="14.25" customHeight="1" outlineLevel="1">
      <c r="A300" s="51"/>
      <c r="B300" s="40"/>
      <c r="C300" s="40" t="str">
        <f t="shared" si="1"/>
        <v>b.       Build and maintain relationships with appropriate audiences to establish trust with governmental public health in the performance of preventing or abating environmental health risks.</v>
      </c>
      <c r="D300" s="47"/>
      <c r="E300" s="52" t="s">
        <v>704</v>
      </c>
      <c r="F300" s="62" t="s">
        <v>733</v>
      </c>
      <c r="G300" s="63"/>
      <c r="H300" s="64"/>
      <c r="I300" s="65"/>
      <c r="J300" s="3"/>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row>
    <row r="301" spans="1:130" ht="14.25" customHeight="1" outlineLevel="1">
      <c r="A301" s="51"/>
      <c r="B301" s="40"/>
      <c r="C301" s="40" t="str">
        <f t="shared" si="1"/>
        <v>c.       Develop (including researching, analyzing, costing, and articulating the impact, as needed) public health policy related to environmental health issues that is evidence-based and legally defensible.</v>
      </c>
      <c r="D301" s="47"/>
      <c r="E301" s="52" t="s">
        <v>704</v>
      </c>
      <c r="F301" s="62" t="s">
        <v>734</v>
      </c>
      <c r="G301" s="63"/>
      <c r="H301" s="64"/>
      <c r="I301" s="65"/>
      <c r="J301" s="3"/>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row>
    <row r="302" spans="1:130" ht="14.25" customHeight="1" outlineLevel="1">
      <c r="A302" s="51"/>
      <c r="B302" s="40"/>
      <c r="C302" s="40" t="str">
        <f t="shared" si="1"/>
        <v>d.       Effectively inform and influence policies being considered by other governmental and non-governmental organizations within the jurisdiction that might impact the environmental health risks but are beyond the immediate scope or authority of the go</v>
      </c>
      <c r="D302" s="47"/>
      <c r="E302" s="52" t="s">
        <v>704</v>
      </c>
      <c r="F302" s="62" t="s">
        <v>735</v>
      </c>
      <c r="G302" s="63"/>
      <c r="H302" s="64"/>
      <c r="I302" s="65"/>
      <c r="J302" s="3"/>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row>
    <row r="303" spans="1:130" ht="14.25" customHeight="1" outlineLevel="1">
      <c r="A303" s="51"/>
      <c r="B303" s="40"/>
      <c r="C303" s="40" t="str">
        <f t="shared" si="1"/>
        <v>e.       Develop, implement, and maintain written organizational policies on prevention and abatement of environmental health risks.</v>
      </c>
      <c r="D303" s="47"/>
      <c r="E303" s="52" t="s">
        <v>704</v>
      </c>
      <c r="F303" s="62" t="s">
        <v>736</v>
      </c>
      <c r="G303" s="63"/>
      <c r="H303" s="64"/>
      <c r="I303" s="65"/>
      <c r="J303" s="3"/>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row>
    <row r="304" spans="1:130" ht="14.25" customHeight="1" outlineLevel="1">
      <c r="A304" s="51"/>
      <c r="B304" s="40"/>
      <c r="C304" s="40" t="str">
        <f t="shared" si="1"/>
        <v>f.        Organize support for public health statutes, regulations, rules, ordinances, and other policies related to environmental health issues and place them before an entity with the legal authority to enact them.</v>
      </c>
      <c r="D304" s="47"/>
      <c r="E304" s="52" t="s">
        <v>704</v>
      </c>
      <c r="F304" s="62" t="s">
        <v>737</v>
      </c>
      <c r="G304" s="63"/>
      <c r="H304" s="64"/>
      <c r="I304" s="65"/>
      <c r="J304" s="3"/>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row>
    <row r="305" spans="1:130" ht="14.25" customHeight="1" outlineLevel="1">
      <c r="A305" s="51"/>
      <c r="B305" s="40"/>
      <c r="C305" s="40" t="str">
        <f t="shared" si="1"/>
        <v>g.       Provide education and technical assistance to organizations involved in prevention and abatement of environmental health risks to support their compliance with statutes, regulations, rules, ordinances, and other policies.</v>
      </c>
      <c r="D305" s="47"/>
      <c r="E305" s="52" t="s">
        <v>704</v>
      </c>
      <c r="F305" s="62" t="s">
        <v>738</v>
      </c>
      <c r="G305" s="63"/>
      <c r="H305" s="64"/>
      <c r="I305" s="65"/>
      <c r="J305" s="3"/>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row>
    <row r="306" spans="1:130" ht="14.25" customHeight="1" outlineLevel="1">
      <c r="A306" s="51"/>
      <c r="B306" s="40"/>
      <c r="C306" s="40" t="str">
        <f t="shared" si="1"/>
        <v>h.       Participate in broad land use planning and sustainable development to encourage decisions that promote positive public health outcomes (e.g., housing and urban development, recreational facilities, and transportation systems) and resilient commun</v>
      </c>
      <c r="D306" s="47"/>
      <c r="E306" s="52" t="s">
        <v>704</v>
      </c>
      <c r="F306" s="62" t="s">
        <v>739</v>
      </c>
      <c r="G306" s="63"/>
      <c r="H306" s="64"/>
      <c r="I306" s="65"/>
      <c r="J306" s="3"/>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row>
    <row r="307" spans="1:130" ht="14.25" customHeight="1" outlineLevel="1">
      <c r="A307" s="51"/>
      <c r="B307" s="40"/>
      <c r="C307" s="40" t="str">
        <f t="shared" si="1"/>
        <v>5.       Diagnose, investigate, and respond to environmental threats to the public’s health.</v>
      </c>
      <c r="D307" s="47"/>
      <c r="E307" s="52" t="s">
        <v>704</v>
      </c>
      <c r="F307" s="55" t="s">
        <v>740</v>
      </c>
      <c r="G307" s="56"/>
      <c r="H307" s="57"/>
      <c r="I307" s="65"/>
      <c r="J307" s="3"/>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row>
    <row r="308" spans="1:130" ht="14.25" customHeight="1" outlineLevel="1">
      <c r="A308" s="51"/>
      <c r="B308" s="40"/>
      <c r="C308" s="40" t="str">
        <f t="shared" si="1"/>
        <v>a.       Collaborate with partners, communities, and individuals to collect complaints and reports regarding environmental health risks.</v>
      </c>
      <c r="D308" s="47"/>
      <c r="E308" s="52" t="s">
        <v>704</v>
      </c>
      <c r="F308" s="62" t="s">
        <v>741</v>
      </c>
      <c r="G308" s="63"/>
      <c r="H308" s="64"/>
      <c r="I308" s="65"/>
      <c r="J308" s="3"/>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row>
    <row r="309" spans="1:130" ht="14.25" customHeight="1" outlineLevel="1">
      <c r="A309" s="51"/>
      <c r="B309" s="40"/>
      <c r="C309" s="40" t="str">
        <f t="shared" si="1"/>
        <v>b.       Monitor and report public health violations and enforcement responses related to prevention and abatement of environmental health risks and notify the public, as necessary.</v>
      </c>
      <c r="D309" s="47"/>
      <c r="E309" s="52" t="s">
        <v>704</v>
      </c>
      <c r="F309" s="62" t="s">
        <v>742</v>
      </c>
      <c r="G309" s="63"/>
      <c r="H309" s="64"/>
      <c r="I309" s="65"/>
      <c r="J309" s="3"/>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row>
    <row r="310" spans="1:130" ht="14.25" customHeight="1" outlineLevel="1">
      <c r="A310" s="51"/>
      <c r="B310" s="40"/>
      <c r="C310" s="40" t="str">
        <f t="shared" si="1"/>
        <v>c.       Analyze patterns and trends related to complaints, enforcement, and compliance activities related to environmental health risks.</v>
      </c>
      <c r="D310" s="47"/>
      <c r="E310" s="52" t="s">
        <v>704</v>
      </c>
      <c r="F310" s="62" t="s">
        <v>743</v>
      </c>
      <c r="G310" s="63"/>
      <c r="H310" s="64"/>
      <c r="I310" s="65"/>
      <c r="J310" s="3"/>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row>
    <row r="311" spans="1:130" ht="14.25" customHeight="1" outlineLevel="1">
      <c r="A311" s="51"/>
      <c r="B311" s="40"/>
      <c r="C311" s="40" t="str">
        <f t="shared" si="1"/>
        <v>d.       Conduct timely investigations in response to environmental health risks according to standard protocols and guidance.</v>
      </c>
      <c r="D311" s="47"/>
      <c r="E311" s="52" t="s">
        <v>704</v>
      </c>
      <c r="F311" s="62" t="s">
        <v>744</v>
      </c>
      <c r="G311" s="63"/>
      <c r="H311" s="64"/>
      <c r="I311" s="65"/>
      <c r="J311" s="3"/>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row>
    <row r="312" spans="1:130" ht="14.25" customHeight="1" outlineLevel="1">
      <c r="A312" s="51"/>
      <c r="B312" s="40"/>
      <c r="C312" s="40" t="str">
        <f t="shared" si="1"/>
        <v>e.       Identify and respond to emerging issues related to environmental health risks.</v>
      </c>
      <c r="D312" s="47"/>
      <c r="E312" s="52" t="s">
        <v>704</v>
      </c>
      <c r="F312" s="62" t="s">
        <v>745</v>
      </c>
      <c r="G312" s="63"/>
      <c r="H312" s="64"/>
      <c r="I312" s="65"/>
      <c r="J312" s="3"/>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row>
    <row r="313" spans="1:130" ht="14.25" customHeight="1" outlineLevel="1">
      <c r="A313" s="51"/>
      <c r="B313" s="40"/>
      <c r="C313" s="40" t="str">
        <f t="shared" si="1"/>
        <v>f.        Issue and enforce emergency health orders related to environmental health risks.</v>
      </c>
      <c r="D313" s="47"/>
      <c r="E313" s="52" t="s">
        <v>704</v>
      </c>
      <c r="F313" s="62" t="s">
        <v>746</v>
      </c>
      <c r="G313" s="63"/>
      <c r="H313" s="64"/>
      <c r="I313" s="65"/>
      <c r="J313" s="3"/>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row>
    <row r="314" spans="1:130" ht="14.25" customHeight="1" outlineLevel="1">
      <c r="A314" s="51"/>
      <c r="B314" s="40"/>
      <c r="C314" s="40" t="str">
        <f t="shared" si="1"/>
        <v>6.       Conduct mandated environmental public health inspections and oversight to protect the public from hazards, in accordance with federal, state, and local laws and regulations.</v>
      </c>
      <c r="D314" s="47"/>
      <c r="E314" s="52" t="s">
        <v>704</v>
      </c>
      <c r="F314" s="55" t="s">
        <v>747</v>
      </c>
      <c r="G314" s="56"/>
      <c r="H314" s="57"/>
      <c r="I314" s="65"/>
      <c r="J314" s="3"/>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row>
    <row r="315" spans="1:130" ht="14.25" customHeight="1" outlineLevel="1">
      <c r="A315" s="51"/>
      <c r="B315" s="40"/>
      <c r="C315" s="40" t="str">
        <f t="shared" si="1"/>
        <v>a.       License, certify, or permit regulated parties or entities within the jurisdiction.</v>
      </c>
      <c r="D315" s="47"/>
      <c r="E315" s="52" t="s">
        <v>704</v>
      </c>
      <c r="F315" s="62" t="s">
        <v>748</v>
      </c>
      <c r="G315" s="63"/>
      <c r="H315" s="64"/>
      <c r="I315" s="65"/>
      <c r="J315" s="3"/>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row>
    <row r="316" spans="1:130" ht="14.25" customHeight="1" outlineLevel="1">
      <c r="A316" s="51"/>
      <c r="B316" s="40"/>
      <c r="C316" s="40" t="str">
        <f t="shared" si="1"/>
        <v>b.       Inspect regulated parties or entities within the jurisdiction for environmental health hazards and code violations.</v>
      </c>
      <c r="D316" s="47"/>
      <c r="E316" s="52" t="s">
        <v>704</v>
      </c>
      <c r="F316" s="62" t="s">
        <v>749</v>
      </c>
      <c r="G316" s="63"/>
      <c r="H316" s="64"/>
      <c r="I316" s="65"/>
      <c r="J316" s="3"/>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row>
    <row r="317" spans="1:130" ht="14.25" customHeight="1" outlineLevel="1">
      <c r="A317" s="51"/>
      <c r="B317" s="40"/>
      <c r="C317" s="40" t="str">
        <f t="shared" si="1"/>
        <v>c.       Investigate and document environmental health complaints for regulated parties or entities within the jurisdiction.</v>
      </c>
      <c r="D317" s="47"/>
      <c r="E317" s="52" t="s">
        <v>704</v>
      </c>
      <c r="F317" s="62" t="s">
        <v>750</v>
      </c>
      <c r="G317" s="63"/>
      <c r="H317" s="64"/>
      <c r="I317" s="65"/>
      <c r="J317" s="3"/>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row>
    <row r="318" spans="1:130" ht="14.25" customHeight="1" outlineLevel="1">
      <c r="A318" s="51"/>
      <c r="B318" s="40"/>
      <c r="C318" s="40" t="str">
        <f t="shared" si="1"/>
        <v>d.       Issue, enforce, and document corrective actions with respect to code violations for regulated parties or entities within the jurisdiction.</v>
      </c>
      <c r="D318" s="47"/>
      <c r="E318" s="52" t="s">
        <v>704</v>
      </c>
      <c r="F318" s="62" t="s">
        <v>751</v>
      </c>
      <c r="G318" s="63"/>
      <c r="H318" s="64"/>
      <c r="I318" s="65"/>
      <c r="J318" s="3"/>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row>
    <row r="319" spans="1:130" ht="14.25" customHeight="1" outlineLevel="1">
      <c r="A319" s="51"/>
      <c r="B319" s="40"/>
      <c r="C319" s="40" t="str">
        <f t="shared" si="1"/>
        <v>e.       Perform and document follow-up activities for remediation for regulated parties or entities within the jurisdiction.</v>
      </c>
      <c r="D319" s="47"/>
      <c r="E319" s="52" t="s">
        <v>704</v>
      </c>
      <c r="F319" s="62" t="s">
        <v>752</v>
      </c>
      <c r="G319" s="63"/>
      <c r="H319" s="64"/>
      <c r="I319" s="65"/>
      <c r="J319" s="3"/>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row>
    <row r="320" spans="1:130" ht="14.25" customHeight="1" outlineLevel="1">
      <c r="A320" s="51"/>
      <c r="B320" s="40"/>
      <c r="C320" s="40" t="str">
        <f t="shared" si="1"/>
        <v>L.       Prevention and Population Health Improvement</v>
      </c>
      <c r="D320" s="47"/>
      <c r="E320" s="52" t="s">
        <v>753</v>
      </c>
      <c r="F320" s="69" t="s">
        <v>754</v>
      </c>
      <c r="G320" s="70"/>
      <c r="H320" s="70"/>
      <c r="I320" s="65"/>
      <c r="J320" s="3"/>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row>
    <row r="321" spans="1:130" ht="14.25" customHeight="1" outlineLevel="1">
      <c r="A321" s="51"/>
      <c r="B321" s="40"/>
      <c r="C321" s="40" t="str">
        <f t="shared" si="1"/>
        <v>1.       Provide timely, scientifically accurate, and locally relevant information on maternal and child health, chronic disease, injury, and the factors that impact health.</v>
      </c>
      <c r="D321" s="47"/>
      <c r="E321" s="52" t="s">
        <v>753</v>
      </c>
      <c r="F321" s="55" t="s">
        <v>755</v>
      </c>
      <c r="G321" s="56"/>
      <c r="H321" s="57"/>
      <c r="I321" s="65"/>
      <c r="J321" s="3"/>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row>
    <row r="322" spans="1:130" ht="14.25" customHeight="1" outlineLevel="1">
      <c r="A322" s="51"/>
      <c r="B322" s="40"/>
      <c r="C322" s="40" t="str">
        <f t="shared" si="1"/>
        <v>a.       Develop, maintain, and share internal electronic information systems and access external information systems for prevention and population health—including systems for maternal and child health, chronic disease, and injury—through public health i</v>
      </c>
      <c r="D322" s="47"/>
      <c r="E322" s="52" t="s">
        <v>753</v>
      </c>
      <c r="F322" s="62" t="s">
        <v>756</v>
      </c>
      <c r="G322" s="63"/>
      <c r="H322" s="64"/>
      <c r="I322" s="65"/>
      <c r="J322" s="3"/>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row>
    <row r="323" spans="1:130" ht="14.25" customHeight="1" outlineLevel="1">
      <c r="A323" s="51"/>
      <c r="B323" s="40"/>
      <c r="C323" s="40" t="str">
        <f t="shared" si="1"/>
        <v>b.       Provide surveillance of the population with respect to maternal and child health, chronic disease, injury, and the factors that impact health.</v>
      </c>
      <c r="D323" s="47"/>
      <c r="E323" s="52" t="s">
        <v>753</v>
      </c>
      <c r="F323" s="62" t="s">
        <v>757</v>
      </c>
      <c r="G323" s="63"/>
      <c r="H323" s="64"/>
      <c r="I323" s="65"/>
      <c r="J323" s="3"/>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row>
    <row r="324" spans="1:130" ht="14.25" customHeight="1" outlineLevel="1">
      <c r="A324" s="51"/>
      <c r="B324" s="40"/>
      <c r="C324" s="40" t="str">
        <f t="shared" si="1"/>
        <v>c.       Establish metrics and monitor quality of prevention and population health improvement activities within the jurisdiction.</v>
      </c>
      <c r="D324" s="47"/>
      <c r="E324" s="52" t="s">
        <v>753</v>
      </c>
      <c r="F324" s="62" t="s">
        <v>758</v>
      </c>
      <c r="G324" s="63"/>
      <c r="H324" s="64"/>
      <c r="I324" s="65"/>
      <c r="J324" s="3"/>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row>
    <row r="325" spans="1:130" ht="14.25" customHeight="1" outlineLevel="1">
      <c r="A325" s="51"/>
      <c r="B325" s="40"/>
      <c r="C325" s="40" t="str">
        <f t="shared" si="1"/>
        <v>d.       Monitor maternal and child, chronic disease, and injury issues for the population and within the jurisdiction.</v>
      </c>
      <c r="D325" s="47"/>
      <c r="E325" s="52" t="s">
        <v>753</v>
      </c>
      <c r="F325" s="62" t="s">
        <v>759</v>
      </c>
      <c r="G325" s="63"/>
      <c r="H325" s="64"/>
      <c r="I325" s="65"/>
      <c r="J325" s="3"/>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row>
    <row r="326" spans="1:130" ht="14.25" customHeight="1" outlineLevel="1">
      <c r="A326" s="51"/>
      <c r="B326" s="40"/>
      <c r="C326" s="40" t="str">
        <f t="shared" si="1"/>
        <v>e.       Collect data related to maternal and child health, chronic disease, and injury to guide public health planning and decision making within the jurisdiction, and support decision making at the state level.</v>
      </c>
      <c r="D326" s="47"/>
      <c r="E326" s="52" t="s">
        <v>753</v>
      </c>
      <c r="F326" s="62" t="s">
        <v>760</v>
      </c>
      <c r="G326" s="63"/>
      <c r="H326" s="64"/>
      <c r="I326" s="65"/>
      <c r="J326" s="3"/>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row>
    <row r="327" spans="1:130" ht="14.25" customHeight="1" outlineLevel="1">
      <c r="A327" s="51"/>
      <c r="B327" s="40"/>
      <c r="C327" s="40" t="str">
        <f t="shared" si="1"/>
        <v>f.        Analyze data related to maternal and child health, chronic disease, and injury in collaboration with partners, communities, and individuals with lived experience.</v>
      </c>
      <c r="D327" s="47"/>
      <c r="E327" s="52" t="s">
        <v>753</v>
      </c>
      <c r="F327" s="62" t="s">
        <v>761</v>
      </c>
      <c r="G327" s="63"/>
      <c r="H327" s="64"/>
      <c r="I327" s="65"/>
      <c r="J327" s="3"/>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row>
    <row r="328" spans="1:130" ht="14.25" customHeight="1" outlineLevel="1">
      <c r="A328" s="51"/>
      <c r="B328" s="40"/>
      <c r="C328" s="40" t="str">
        <f t="shared" si="1"/>
        <v>g.       Validate information, data, analysis, and findings related to maternal and child health, chronic disease, injury, and the factors that impact health with those impacted by the results.</v>
      </c>
      <c r="D328" s="47"/>
      <c r="E328" s="52" t="s">
        <v>753</v>
      </c>
      <c r="F328" s="62" t="s">
        <v>762</v>
      </c>
      <c r="G328" s="63"/>
      <c r="H328" s="64"/>
      <c r="I328" s="65"/>
      <c r="J328" s="3"/>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row>
    <row r="329" spans="1:130" ht="14.25" customHeight="1" outlineLevel="1">
      <c r="A329" s="51"/>
      <c r="B329" s="40"/>
      <c r="C329" s="40" t="str">
        <f t="shared" si="1"/>
        <v>h.       Collaborate with partners, communities, and individuals, including those disproportionately affected by maternal and child, chronic disease, and injury risks, to understand prevention and population health improvement from the perspective of live</v>
      </c>
      <c r="D329" s="47"/>
      <c r="E329" s="52" t="s">
        <v>753</v>
      </c>
      <c r="F329" s="62" t="s">
        <v>763</v>
      </c>
      <c r="G329" s="63"/>
      <c r="H329" s="64"/>
      <c r="I329" s="65"/>
      <c r="J329" s="3"/>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row>
    <row r="330" spans="1:130" ht="14.25" customHeight="1" outlineLevel="1">
      <c r="A330" s="51"/>
      <c r="B330" s="40"/>
      <c r="C330" s="40" t="str">
        <f t="shared" si="1"/>
        <v>i.         Educate the partners, communities, and individuals on maternal and child health, chronic disease, injuries, and the factors that impact health in a timely and transparent manner and using scientifically accurate disease information, high-qualit</v>
      </c>
      <c r="D330" s="47"/>
      <c r="E330" s="52" t="s">
        <v>753</v>
      </c>
      <c r="F330" s="62" t="s">
        <v>764</v>
      </c>
      <c r="G330" s="63"/>
      <c r="H330" s="64"/>
      <c r="I330" s="65"/>
      <c r="J330" s="3"/>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row>
    <row r="331" spans="1:130" ht="14.25" customHeight="1" outlineLevel="1">
      <c r="A331" s="51"/>
      <c r="B331" s="40"/>
      <c r="C331" s="40" t="str">
        <f t="shared" si="1"/>
        <v>2.       Develop prevention plan(s) to address factors that influence health or threats to population health, including maternal and child health, as well as plans for the prevention and control of chronic disease and injury.</v>
      </c>
      <c r="D331" s="47"/>
      <c r="E331" s="52" t="s">
        <v>753</v>
      </c>
      <c r="F331" s="55" t="s">
        <v>765</v>
      </c>
      <c r="G331" s="56"/>
      <c r="H331" s="57"/>
      <c r="I331" s="65"/>
      <c r="J331" s="3"/>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row>
    <row r="332" spans="1:130" ht="14.25" customHeight="1" outlineLevel="1">
      <c r="A332" s="51"/>
      <c r="B332" s="40"/>
      <c r="C332" s="40" t="str">
        <f t="shared" si="1"/>
        <v>a.       Assess the need for maternal and child health services or prevention and control of chronic disease and injury in the community, including the specific needs of those disproportionately impacted by the lack of such services.</v>
      </c>
      <c r="D332" s="47"/>
      <c r="E332" s="52" t="s">
        <v>753</v>
      </c>
      <c r="F332" s="62" t="s">
        <v>766</v>
      </c>
      <c r="G332" s="63"/>
      <c r="H332" s="64"/>
      <c r="I332" s="65"/>
      <c r="J332" s="3"/>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row>
    <row r="333" spans="1:130" ht="14.25" customHeight="1" outlineLevel="1">
      <c r="A333" s="51"/>
      <c r="B333" s="40"/>
      <c r="C333" s="40" t="str">
        <f t="shared" si="1"/>
        <v>b.       Assess the factors and conditions that affect maternal and child health, chronic disease, injury, and the factors that impact health.</v>
      </c>
      <c r="D333" s="47"/>
      <c r="E333" s="52" t="s">
        <v>753</v>
      </c>
      <c r="F333" s="62" t="s">
        <v>767</v>
      </c>
      <c r="G333" s="63"/>
      <c r="H333" s="64"/>
      <c r="I333" s="65"/>
      <c r="J333" s="3"/>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row>
    <row r="334" spans="1:130" ht="14.25" customHeight="1" outlineLevel="1">
      <c r="A334" s="51"/>
      <c r="B334" s="40"/>
      <c r="C334" s="40" t="str">
        <f t="shared" si="1"/>
        <v>c.       Convene cross-sector partners to identify strategies or initiatives for non-governmental partners to implement to address maternal and child, chronic disease, and injury issues for the population.</v>
      </c>
      <c r="D334" s="47"/>
      <c r="E334" s="52" t="s">
        <v>753</v>
      </c>
      <c r="F334" s="62" t="s">
        <v>768</v>
      </c>
      <c r="G334" s="63"/>
      <c r="H334" s="64"/>
      <c r="I334" s="65"/>
      <c r="J334" s="3"/>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row>
    <row r="335" spans="1:130" ht="14.25" customHeight="1" outlineLevel="1">
      <c r="A335" s="51"/>
      <c r="B335" s="40"/>
      <c r="C335" s="40" t="str">
        <f t="shared" si="1"/>
        <v>d.       Convene public health partners to identify strategies or initiatives for governmental public health to implement to address maternal and child, chronic disease, and injury issues in the jurisdiction.</v>
      </c>
      <c r="D335" s="47"/>
      <c r="E335" s="52" t="s">
        <v>753</v>
      </c>
      <c r="F335" s="62" t="s">
        <v>769</v>
      </c>
      <c r="G335" s="63"/>
      <c r="H335" s="64"/>
      <c r="I335" s="65"/>
      <c r="J335" s="3"/>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row>
    <row r="336" spans="1:130" ht="14.25" customHeight="1" outlineLevel="1">
      <c r="A336" s="51"/>
      <c r="B336" s="40"/>
      <c r="C336" s="40" t="str">
        <f t="shared" si="1"/>
        <v>e.       Collaborate with partners, communities, and individuals to co-create strategies for addressing gaps in availability and barriers to accessing maternal and child services, that are culturally appropriate and responsive, available in languages that</v>
      </c>
      <c r="D336" s="47"/>
      <c r="E336" s="52" t="s">
        <v>753</v>
      </c>
      <c r="F336" s="62" t="s">
        <v>770</v>
      </c>
      <c r="G336" s="63"/>
      <c r="H336" s="64"/>
      <c r="I336" s="65"/>
      <c r="J336" s="3"/>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row>
    <row r="337" spans="1:130" ht="14.25" customHeight="1" outlineLevel="1">
      <c r="A337" s="51"/>
      <c r="B337" s="40"/>
      <c r="C337" s="40" t="str">
        <f t="shared" si="1"/>
        <v>f.        Collaborate with partners, communities, and individuals to co-create strategies for addressing gaps in availability and barriers to accessing chronic disease and injury services, that are culturally appropriate and responsive, available in langu</v>
      </c>
      <c r="D337" s="47"/>
      <c r="E337" s="52" t="s">
        <v>753</v>
      </c>
      <c r="F337" s="62" t="s">
        <v>771</v>
      </c>
      <c r="G337" s="63"/>
      <c r="H337" s="64"/>
      <c r="I337" s="65"/>
      <c r="J337" s="3"/>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row>
    <row r="338" spans="1:130" ht="14.25" customHeight="1" outlineLevel="1">
      <c r="A338" s="51"/>
      <c r="B338" s="40"/>
      <c r="C338" s="40" t="str">
        <f t="shared" si="1"/>
        <v>g.       Develop, implement, and maintain written plan(s) for addressing threats to population health, including maternal and child health and prevention and control of chronic disease and injury.</v>
      </c>
      <c r="D338" s="47"/>
      <c r="E338" s="52" t="s">
        <v>753</v>
      </c>
      <c r="F338" s="62" t="s">
        <v>772</v>
      </c>
      <c r="G338" s="63"/>
      <c r="H338" s="64"/>
      <c r="I338" s="65"/>
      <c r="J338" s="3"/>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row>
    <row r="339" spans="1:130" ht="14.25" customHeight="1" outlineLevel="1">
      <c r="A339" s="51"/>
      <c r="B339" s="40"/>
      <c r="C339" s="40" t="str">
        <f t="shared" si="1"/>
        <v>3.       Implement population-based strategies to improve population health and address issues related to maternal and child health, chronic disease, and injury.</v>
      </c>
      <c r="D339" s="47"/>
      <c r="E339" s="52" t="s">
        <v>753</v>
      </c>
      <c r="F339" s="55" t="s">
        <v>773</v>
      </c>
      <c r="G339" s="56"/>
      <c r="H339" s="57"/>
      <c r="I339" s="65"/>
      <c r="J339" s="3"/>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row>
    <row r="340" spans="1:130" ht="14.25" customHeight="1" outlineLevel="1">
      <c r="A340" s="51"/>
      <c r="B340" s="40"/>
      <c r="C340" s="40" t="str">
        <f t="shared" si="1"/>
        <v>a.       Develop, implement, and maintain systems and infrastructure for prevention and population health improvement strategies.</v>
      </c>
      <c r="D340" s="47"/>
      <c r="E340" s="52" t="s">
        <v>753</v>
      </c>
      <c r="F340" s="62" t="s">
        <v>774</v>
      </c>
      <c r="G340" s="63"/>
      <c r="H340" s="64"/>
      <c r="I340" s="65"/>
      <c r="J340" s="3"/>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row>
    <row r="341" spans="1:130" ht="14.25" customHeight="1" outlineLevel="1">
      <c r="A341" s="51"/>
      <c r="B341" s="40"/>
      <c r="C341" s="40" t="str">
        <f t="shared" si="1"/>
        <v>b.       Develop and maintain written training materials for prevention and population health improvement strategies.</v>
      </c>
      <c r="D341" s="47"/>
      <c r="E341" s="52" t="s">
        <v>753</v>
      </c>
      <c r="F341" s="62" t="s">
        <v>775</v>
      </c>
      <c r="G341" s="63"/>
      <c r="H341" s="64"/>
      <c r="I341" s="65"/>
      <c r="J341" s="3"/>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row>
    <row r="342" spans="1:130" ht="14.25" customHeight="1" outlineLevel="1">
      <c r="A342" s="51"/>
      <c r="B342" s="40"/>
      <c r="C342" s="40" t="str">
        <f t="shared" si="1"/>
        <v>c.       Provide training to appropriate staff on prevention and population health improvement strategies to build organizational and individual staff competency.</v>
      </c>
      <c r="D342" s="47"/>
      <c r="E342" s="52" t="s">
        <v>753</v>
      </c>
      <c r="F342" s="62" t="s">
        <v>776</v>
      </c>
      <c r="G342" s="63"/>
      <c r="H342" s="64"/>
      <c r="I342" s="65"/>
      <c r="J342" s="3"/>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row>
    <row r="343" spans="1:130" ht="14.25" customHeight="1" outlineLevel="1">
      <c r="A343" s="51"/>
      <c r="B343" s="40"/>
      <c r="C343" s="40" t="str">
        <f t="shared" si="1"/>
        <v xml:space="preserve">d.       Establish a system for tracking efforts toward agreed upon responsibilities for governmental public health, and partners, including other public health, other governmental, and cross-sector partners, in implementing the prevention and population </v>
      </c>
      <c r="D343" s="47"/>
      <c r="E343" s="52" t="s">
        <v>753</v>
      </c>
      <c r="F343" s="62" t="s">
        <v>777</v>
      </c>
      <c r="G343" s="63"/>
      <c r="H343" s="64"/>
      <c r="I343" s="65"/>
      <c r="J343" s="3"/>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row>
    <row r="344" spans="1:130" ht="14.25" customHeight="1" outlineLevel="1">
      <c r="A344" s="51"/>
      <c r="B344" s="40"/>
      <c r="C344" s="40" t="str">
        <f t="shared" si="1"/>
        <v>e.       Implement prioritized strategies or initiatives identified to address maternal and child health, as well as the social conditions that influence maternal and child health, for the population, and specifically in the jurisdiction.</v>
      </c>
      <c r="D344" s="47"/>
      <c r="E344" s="52" t="s">
        <v>753</v>
      </c>
      <c r="F344" s="62" t="s">
        <v>778</v>
      </c>
      <c r="G344" s="63"/>
      <c r="H344" s="64"/>
      <c r="I344" s="65"/>
      <c r="J344" s="3"/>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row>
    <row r="345" spans="1:130" ht="14.25" customHeight="1" outlineLevel="1">
      <c r="A345" s="51"/>
      <c r="B345" s="40"/>
      <c r="C345" s="40" t="str">
        <f t="shared" si="1"/>
        <v>f.        Implement prioritized strategies or initiatives identified to address chronic disease and injury, as well as the social conditions that influence chronic disease and injury, for the population, and specifically in the jurisdiction.</v>
      </c>
      <c r="D345" s="47"/>
      <c r="E345" s="52" t="s">
        <v>753</v>
      </c>
      <c r="F345" s="62" t="s">
        <v>779</v>
      </c>
      <c r="G345" s="63"/>
      <c r="H345" s="64"/>
      <c r="I345" s="65"/>
      <c r="J345" s="3"/>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row>
    <row r="346" spans="1:130" ht="14.25" customHeight="1" outlineLevel="1">
      <c r="A346" s="51"/>
      <c r="B346" s="40"/>
      <c r="C346" s="40" t="str">
        <f t="shared" si="1"/>
        <v>g.       Track actions taken by governmental public health, and partners, including other public health, other governmental, and cross-sector partners, in implementing the prevention and population health improvement strategies.</v>
      </c>
      <c r="D346" s="47"/>
      <c r="E346" s="52" t="s">
        <v>753</v>
      </c>
      <c r="F346" s="62" t="s">
        <v>780</v>
      </c>
      <c r="G346" s="63"/>
      <c r="H346" s="64"/>
      <c r="I346" s="65"/>
      <c r="J346" s="3"/>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row>
    <row r="347" spans="1:130" ht="14.25" customHeight="1" outlineLevel="1">
      <c r="A347" s="51"/>
      <c r="B347" s="40"/>
      <c r="C347" s="40" t="str">
        <f t="shared" si="1"/>
        <v xml:space="preserve">h.       Assess how external factors and conditions affect implementation of prevention and population health improvement plans and identify barriers to implementation of the plan. </v>
      </c>
      <c r="D347" s="47"/>
      <c r="E347" s="52" t="s">
        <v>753</v>
      </c>
      <c r="F347" s="62" t="s">
        <v>781</v>
      </c>
      <c r="G347" s="63"/>
      <c r="H347" s="64"/>
      <c r="I347" s="65"/>
      <c r="J347" s="3"/>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row>
    <row r="348" spans="1:130" ht="14.25" customHeight="1" outlineLevel="1">
      <c r="A348" s="51"/>
      <c r="B348" s="40"/>
      <c r="C348" s="40" t="str">
        <f t="shared" si="1"/>
        <v>i.         Assure availability of environmental, biological and chemical laboratory testing, including for maternal and child, chronic disease, and injury issues.</v>
      </c>
      <c r="D348" s="47"/>
      <c r="E348" s="52" t="s">
        <v>753</v>
      </c>
      <c r="F348" s="62" t="s">
        <v>782</v>
      </c>
      <c r="G348" s="63"/>
      <c r="H348" s="64"/>
      <c r="I348" s="65"/>
      <c r="J348" s="3"/>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row>
    <row r="349" spans="1:130" ht="14.25" customHeight="1" outlineLevel="1">
      <c r="A349" s="51"/>
      <c r="B349" s="40"/>
      <c r="C349" s="40" t="str">
        <f t="shared" si="1"/>
        <v>4.       Inform, communicate, work cooperatively with, and influence others on policy, system, and environmental changes that will prevent harm and improve health.</v>
      </c>
      <c r="D349" s="47"/>
      <c r="E349" s="52" t="s">
        <v>753</v>
      </c>
      <c r="F349" s="55" t="s">
        <v>783</v>
      </c>
      <c r="G349" s="56"/>
      <c r="H349" s="57"/>
      <c r="I349" s="65"/>
      <c r="J349" s="3"/>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row>
    <row r="350" spans="1:130" ht="14.25" customHeight="1" outlineLevel="1">
      <c r="A350" s="51"/>
      <c r="B350" s="40"/>
      <c r="C350" s="40" t="str">
        <f t="shared" si="1"/>
        <v>a.       Build and maintain relationships with appropriate audiences to establish trust with governmental public health in the performance of prevention and population health improvement strategies.</v>
      </c>
      <c r="D350" s="47"/>
      <c r="E350" s="52" t="s">
        <v>753</v>
      </c>
      <c r="F350" s="62" t="s">
        <v>784</v>
      </c>
      <c r="G350" s="63"/>
      <c r="H350" s="64"/>
      <c r="I350" s="65"/>
      <c r="J350" s="3"/>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row>
    <row r="351" spans="1:130" ht="14.25" customHeight="1" outlineLevel="1">
      <c r="A351" s="51"/>
      <c r="B351" s="40"/>
      <c r="C351" s="40" t="str">
        <f t="shared" si="1"/>
        <v>b.       Develop (including researching, analyzing, costing, and articulating the impact, as needed) public health policy related to maternal and child health, chronic disease, injury, and the factors that impact health that are evidence-based and legally</v>
      </c>
      <c r="D351" s="47"/>
      <c r="E351" s="52" t="s">
        <v>753</v>
      </c>
      <c r="F351" s="62" t="s">
        <v>785</v>
      </c>
      <c r="G351" s="63"/>
      <c r="H351" s="64"/>
      <c r="I351" s="65"/>
      <c r="J351" s="3"/>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row>
    <row r="352" spans="1:130" ht="14.25" customHeight="1" outlineLevel="1">
      <c r="A352" s="51"/>
      <c r="B352" s="40"/>
      <c r="C352" s="40" t="str">
        <f t="shared" si="1"/>
        <v>c.       Effectively inform and influence policies being considered by other governmental and non-governmental organizations within the jurisdiction that might impact maternal and child health, chronic disease, injury, and the factors that impact health b</v>
      </c>
      <c r="D352" s="47"/>
      <c r="E352" s="52" t="s">
        <v>753</v>
      </c>
      <c r="F352" s="62" t="s">
        <v>786</v>
      </c>
      <c r="G352" s="63"/>
      <c r="H352" s="64"/>
      <c r="I352" s="65"/>
      <c r="J352" s="3"/>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row>
    <row r="353" spans="1:130" ht="14.25" customHeight="1" outlineLevel="1">
      <c r="A353" s="51"/>
      <c r="B353" s="40"/>
      <c r="C353" s="40" t="str">
        <f t="shared" si="1"/>
        <v>d.       Develop, implement, and maintain written organizational policies on prevention and population health improvement strategies.</v>
      </c>
      <c r="D353" s="47"/>
      <c r="E353" s="52" t="s">
        <v>753</v>
      </c>
      <c r="F353" s="62" t="s">
        <v>787</v>
      </c>
      <c r="G353" s="63"/>
      <c r="H353" s="64"/>
      <c r="I353" s="65"/>
      <c r="J353" s="3"/>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row>
    <row r="354" spans="1:130" ht="14.25" customHeight="1" outlineLevel="1">
      <c r="A354" s="51"/>
      <c r="B354" s="40"/>
      <c r="C354" s="40" t="str">
        <f t="shared" si="1"/>
        <v>e.       Organize support for public health statutes, regulations, rules, ordinances, and other policies related to maternal and child, chronic disease, and injury issues and place them before an entity with the legal authority to enact them.</v>
      </c>
      <c r="D354" s="47"/>
      <c r="E354" s="52" t="s">
        <v>753</v>
      </c>
      <c r="F354" s="62" t="s">
        <v>788</v>
      </c>
      <c r="G354" s="63"/>
      <c r="H354" s="64"/>
      <c r="I354" s="65"/>
      <c r="J354" s="3"/>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row>
    <row r="355" spans="1:130" ht="14.25" customHeight="1" outlineLevel="1">
      <c r="A355" s="51"/>
      <c r="B355" s="40"/>
      <c r="C355" s="40" t="str">
        <f t="shared" si="1"/>
        <v>f.        Provide education and technical assistance to organizations involved in preventing harm and improving health to support their compliance with statutes, regulations, rules, ordinances, and other policies.</v>
      </c>
      <c r="D355" s="47"/>
      <c r="E355" s="52" t="s">
        <v>753</v>
      </c>
      <c r="F355" s="62" t="s">
        <v>789</v>
      </c>
      <c r="G355" s="63"/>
      <c r="H355" s="64"/>
      <c r="I355" s="65"/>
      <c r="J355" s="3"/>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row>
    <row r="356" spans="1:130" ht="14.25" customHeight="1" outlineLevel="1">
      <c r="A356" s="51"/>
      <c r="B356" s="40"/>
      <c r="C356" s="40" t="str">
        <f t="shared" si="1"/>
        <v>M.   Access to Health Services</v>
      </c>
      <c r="D356" s="47"/>
      <c r="E356" s="52" t="s">
        <v>790</v>
      </c>
      <c r="F356" s="69" t="s">
        <v>791</v>
      </c>
      <c r="G356" s="70"/>
      <c r="H356" s="70"/>
      <c r="I356" s="65"/>
      <c r="J356" s="3"/>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row>
    <row r="357" spans="1:130" ht="14.25" customHeight="1" outlineLevel="1">
      <c r="A357" s="51"/>
      <c r="B357" s="40"/>
      <c r="C357" s="40" t="str">
        <f t="shared" si="1"/>
        <v>1.       Provide timely, scientifically accurate, and locally relevant information on the healthcare system and access to clinical care services, including barriers to care.</v>
      </c>
      <c r="D357" s="47"/>
      <c r="E357" s="52" t="s">
        <v>790</v>
      </c>
      <c r="F357" s="55" t="s">
        <v>792</v>
      </c>
      <c r="G357" s="56"/>
      <c r="H357" s="57"/>
      <c r="I357" s="65"/>
      <c r="J357" s="3"/>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row>
    <row r="358" spans="1:130" ht="14.25" customHeight="1" outlineLevel="1">
      <c r="A358" s="51"/>
      <c r="B358" s="40"/>
      <c r="C358" s="40" t="str">
        <f t="shared" si="1"/>
        <v>a.       Develop, maintain, and share internal electronic information systems and access external information systems for monitoring access to clinical care services, through public health informatics capacity.</v>
      </c>
      <c r="D358" s="47"/>
      <c r="E358" s="52" t="s">
        <v>790</v>
      </c>
      <c r="F358" s="62" t="s">
        <v>793</v>
      </c>
      <c r="G358" s="63"/>
      <c r="H358" s="64"/>
      <c r="I358" s="65"/>
      <c r="J358" s="3"/>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row>
    <row r="359" spans="1:130" ht="14.25" customHeight="1" outlineLevel="1">
      <c r="A359" s="51"/>
      <c r="B359" s="40"/>
      <c r="C359" s="40" t="str">
        <f t="shared" si="1"/>
        <v>b.       Provide surveillance of the population with respect to barriers in accessing clinical care.</v>
      </c>
      <c r="D359" s="47"/>
      <c r="E359" s="52" t="s">
        <v>790</v>
      </c>
      <c r="F359" s="62" t="s">
        <v>794</v>
      </c>
      <c r="G359" s="63"/>
      <c r="H359" s="64"/>
      <c r="I359" s="65"/>
      <c r="J359" s="3"/>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row>
    <row r="360" spans="1:130" ht="14.25" customHeight="1" outlineLevel="1">
      <c r="A360" s="51"/>
      <c r="B360" s="40"/>
      <c r="C360" s="40" t="str">
        <f t="shared" si="1"/>
        <v>c.       Establish metrics and monitor quality of access to clinical care services within the jurisdiction.</v>
      </c>
      <c r="D360" s="47"/>
      <c r="E360" s="52" t="s">
        <v>790</v>
      </c>
      <c r="F360" s="62" t="s">
        <v>795</v>
      </c>
      <c r="G360" s="63"/>
      <c r="H360" s="64"/>
      <c r="I360" s="65"/>
      <c r="J360" s="3"/>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row>
    <row r="361" spans="1:130" ht="14.25" customHeight="1" outlineLevel="1">
      <c r="A361" s="51"/>
      <c r="B361" s="40"/>
      <c r="C361" s="40" t="str">
        <f t="shared" si="1"/>
        <v>d.       Monitor barriers in accessing clinical care for the population and within the jurisdiction.</v>
      </c>
      <c r="D361" s="47"/>
      <c r="E361" s="52" t="s">
        <v>790</v>
      </c>
      <c r="F361" s="62" t="s">
        <v>796</v>
      </c>
      <c r="G361" s="63"/>
      <c r="H361" s="64"/>
      <c r="I361" s="65"/>
      <c r="J361" s="3"/>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row>
    <row r="362" spans="1:130" ht="14.25" customHeight="1" outlineLevel="1">
      <c r="A362" s="51"/>
      <c r="B362" s="40"/>
      <c r="C362" s="40" t="str">
        <f t="shared" si="1"/>
        <v>e.       Collect data on the healthcare system and those related to access to clinical care services to guide public health planning and decision making within the jurisdiction, and support decision making at the state level.</v>
      </c>
      <c r="D362" s="47"/>
      <c r="E362" s="52" t="s">
        <v>790</v>
      </c>
      <c r="F362" s="62" t="s">
        <v>797</v>
      </c>
      <c r="G362" s="63"/>
      <c r="H362" s="64"/>
      <c r="I362" s="65"/>
      <c r="J362" s="3"/>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row>
    <row r="363" spans="1:130" ht="14.25" customHeight="1" outlineLevel="1">
      <c r="A363" s="51"/>
      <c r="B363" s="40"/>
      <c r="C363" s="40" t="str">
        <f t="shared" si="1"/>
        <v>f.        Analyze data related to access to clinical care services in collaboration with partners, communities, and individuals with lived experience.</v>
      </c>
      <c r="D363" s="47"/>
      <c r="E363" s="52" t="s">
        <v>790</v>
      </c>
      <c r="F363" s="62" t="s">
        <v>798</v>
      </c>
      <c r="G363" s="63"/>
      <c r="H363" s="64"/>
      <c r="I363" s="65"/>
      <c r="J363" s="3"/>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row>
    <row r="364" spans="1:130" ht="14.25" customHeight="1" outlineLevel="1">
      <c r="A364" s="51"/>
      <c r="B364" s="40"/>
      <c r="C364" s="40" t="str">
        <f t="shared" si="1"/>
        <v>g.       Validate information, data, analysis, and findings related to barriers in accessing clinical care with those impacted by the results.</v>
      </c>
      <c r="D364" s="47"/>
      <c r="E364" s="52" t="s">
        <v>790</v>
      </c>
      <c r="F364" s="62" t="s">
        <v>799</v>
      </c>
      <c r="G364" s="63"/>
      <c r="H364" s="64"/>
      <c r="I364" s="65"/>
      <c r="J364" s="3"/>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row>
    <row r="365" spans="1:130" ht="14.25" customHeight="1" outlineLevel="1">
      <c r="A365" s="51"/>
      <c r="B365" s="40"/>
      <c r="C365" s="40" t="str">
        <f t="shared" si="1"/>
        <v>h.       Collaborate with partners, communities, and individuals, including those disproportionately affected by barriers in accessing clinical care, to understand the impact of reduced access to clinical care services from the perspective of lived experi</v>
      </c>
      <c r="D365" s="47"/>
      <c r="E365" s="52" t="s">
        <v>790</v>
      </c>
      <c r="F365" s="62" t="s">
        <v>800</v>
      </c>
      <c r="G365" s="63"/>
      <c r="H365" s="64"/>
      <c r="I365" s="65"/>
      <c r="J365" s="3"/>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row>
    <row r="366" spans="1:130" ht="14.25" customHeight="1" outlineLevel="1">
      <c r="A366" s="51"/>
      <c r="B366" s="40"/>
      <c r="C366" s="40" t="str">
        <f t="shared" si="1"/>
        <v>i.         Educate the partners, communities, and individuals on barriers in accessing clinical care in a timely and transparent manner and using scientifically accurate disease information, high-quality messaging, risk communication methods, and validate</v>
      </c>
      <c r="D366" s="47"/>
      <c r="E366" s="52" t="s">
        <v>790</v>
      </c>
      <c r="F366" s="62" t="s">
        <v>801</v>
      </c>
      <c r="G366" s="63"/>
      <c r="H366" s="64"/>
      <c r="I366" s="65"/>
      <c r="J366" s="3"/>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row>
    <row r="367" spans="1:130" ht="14.25" customHeight="1" outlineLevel="1">
      <c r="A367" s="51"/>
      <c r="B367" s="40"/>
      <c r="C367" s="40" t="str">
        <f t="shared" si="1"/>
        <v>2.       Develop a plan to address gaps and barriers and assure access to clinical care services.</v>
      </c>
      <c r="D367" s="47"/>
      <c r="E367" s="52" t="s">
        <v>790</v>
      </c>
      <c r="F367" s="55" t="s">
        <v>802</v>
      </c>
      <c r="G367" s="56"/>
      <c r="H367" s="57"/>
      <c r="I367" s="65"/>
      <c r="J367" s="3"/>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row>
    <row r="368" spans="1:130" ht="14.25" customHeight="1" outlineLevel="1">
      <c r="A368" s="51"/>
      <c r="B368" s="40"/>
      <c r="C368" s="40" t="str">
        <f t="shared" si="1"/>
        <v>a.       Assess the need for improved access to clinical care services in the community, including the distribution and capacity of traditional and non-traditional clinical care providers in the jurisdiction and also specific needs of those disproportiona</v>
      </c>
      <c r="D368" s="47"/>
      <c r="E368" s="52" t="s">
        <v>790</v>
      </c>
      <c r="F368" s="62" t="s">
        <v>803</v>
      </c>
      <c r="G368" s="63"/>
      <c r="H368" s="64"/>
      <c r="I368" s="65"/>
      <c r="J368" s="3"/>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row>
    <row r="369" spans="1:130" ht="14.25" customHeight="1" outlineLevel="1">
      <c r="A369" s="51"/>
      <c r="B369" s="40"/>
      <c r="C369" s="40" t="str">
        <f t="shared" si="1"/>
        <v>b.       Assess the factors and conditions that affect barriers in accessing clinical care.</v>
      </c>
      <c r="D369" s="47"/>
      <c r="E369" s="52" t="s">
        <v>790</v>
      </c>
      <c r="F369" s="62" t="s">
        <v>804</v>
      </c>
      <c r="G369" s="63"/>
      <c r="H369" s="64"/>
      <c r="I369" s="65"/>
      <c r="J369" s="3"/>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c r="BB369" s="39"/>
      <c r="BC369" s="39"/>
      <c r="BD369" s="39"/>
      <c r="BE369" s="39"/>
      <c r="BF369" s="39"/>
      <c r="BG369" s="39"/>
      <c r="BH369" s="39"/>
      <c r="BI369" s="39"/>
      <c r="BJ369" s="39"/>
      <c r="BK369" s="39"/>
      <c r="BL369" s="39"/>
      <c r="BM369" s="39"/>
      <c r="BN369" s="39"/>
      <c r="BO369" s="39"/>
      <c r="BP369" s="39"/>
      <c r="BQ369" s="39"/>
      <c r="BR369" s="39"/>
      <c r="BS369" s="39"/>
      <c r="BT369" s="39"/>
      <c r="BU369" s="39"/>
      <c r="BV369" s="39"/>
      <c r="BW369" s="39"/>
      <c r="BX369" s="39"/>
      <c r="BY369" s="39"/>
      <c r="BZ369" s="39"/>
      <c r="CA369" s="39"/>
      <c r="CB369" s="39"/>
      <c r="CC369" s="39"/>
      <c r="CD369" s="39"/>
      <c r="CE369" s="39"/>
      <c r="CF369" s="39"/>
      <c r="CG369" s="39"/>
      <c r="CH369" s="39"/>
      <c r="CI369" s="39"/>
      <c r="CJ369" s="39"/>
      <c r="CK369" s="39"/>
      <c r="CL369" s="39"/>
      <c r="CM369" s="39"/>
      <c r="CN369" s="39"/>
      <c r="CO369" s="39"/>
      <c r="CP369" s="39"/>
      <c r="CQ369" s="39"/>
      <c r="CR369" s="39"/>
      <c r="CS369" s="39"/>
      <c r="CT369" s="39"/>
      <c r="CU369" s="39"/>
      <c r="CV369" s="39"/>
      <c r="CW369" s="39"/>
      <c r="CX369" s="39"/>
      <c r="CY369" s="39"/>
      <c r="CZ369" s="39"/>
      <c r="DA369" s="39"/>
      <c r="DB369" s="39"/>
      <c r="DC369" s="39"/>
      <c r="DD369" s="39"/>
      <c r="DE369" s="39"/>
      <c r="DF369" s="39"/>
      <c r="DG369" s="39"/>
      <c r="DH369" s="39"/>
      <c r="DI369" s="39"/>
      <c r="DJ369" s="39"/>
      <c r="DK369" s="39"/>
      <c r="DL369" s="39"/>
      <c r="DM369" s="39"/>
      <c r="DN369" s="39"/>
      <c r="DO369" s="39"/>
      <c r="DP369" s="39"/>
      <c r="DQ369" s="39"/>
      <c r="DR369" s="39"/>
      <c r="DS369" s="39"/>
      <c r="DT369" s="39"/>
      <c r="DU369" s="39"/>
      <c r="DV369" s="39"/>
      <c r="DW369" s="39"/>
      <c r="DX369" s="39"/>
      <c r="DY369" s="39"/>
      <c r="DZ369" s="39"/>
    </row>
    <row r="370" spans="1:130" ht="14.25" customHeight="1" outlineLevel="1">
      <c r="A370" s="51"/>
      <c r="B370" s="40"/>
      <c r="C370" s="40" t="str">
        <f t="shared" si="1"/>
        <v>c.       Convene cross-sector partners to identify strategies or initiatives for non-governmental partners to implement to address barriers in accessing clinical care for the population.</v>
      </c>
      <c r="D370" s="47"/>
      <c r="E370" s="52" t="s">
        <v>790</v>
      </c>
      <c r="F370" s="62" t="s">
        <v>805</v>
      </c>
      <c r="G370" s="63"/>
      <c r="H370" s="64"/>
      <c r="I370" s="65"/>
      <c r="J370" s="3"/>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c r="BB370" s="39"/>
      <c r="BC370" s="39"/>
      <c r="BD370" s="39"/>
      <c r="BE370" s="39"/>
      <c r="BF370" s="39"/>
      <c r="BG370" s="39"/>
      <c r="BH370" s="39"/>
      <c r="BI370" s="39"/>
      <c r="BJ370" s="39"/>
      <c r="BK370" s="39"/>
      <c r="BL370" s="39"/>
      <c r="BM370" s="39"/>
      <c r="BN370" s="39"/>
      <c r="BO370" s="39"/>
      <c r="BP370" s="39"/>
      <c r="BQ370" s="39"/>
      <c r="BR370" s="39"/>
      <c r="BS370" s="39"/>
      <c r="BT370" s="39"/>
      <c r="BU370" s="39"/>
      <c r="BV370" s="39"/>
      <c r="BW370" s="39"/>
      <c r="BX370" s="39"/>
      <c r="BY370" s="39"/>
      <c r="BZ370" s="39"/>
      <c r="CA370" s="39"/>
      <c r="CB370" s="39"/>
      <c r="CC370" s="39"/>
      <c r="CD370" s="39"/>
      <c r="CE370" s="39"/>
      <c r="CF370" s="39"/>
      <c r="CG370" s="39"/>
      <c r="CH370" s="39"/>
      <c r="CI370" s="39"/>
      <c r="CJ370" s="39"/>
      <c r="CK370" s="39"/>
      <c r="CL370" s="39"/>
      <c r="CM370" s="39"/>
      <c r="CN370" s="39"/>
      <c r="CO370" s="39"/>
      <c r="CP370" s="39"/>
      <c r="CQ370" s="39"/>
      <c r="CR370" s="39"/>
      <c r="CS370" s="39"/>
      <c r="CT370" s="39"/>
      <c r="CU370" s="39"/>
      <c r="CV370" s="39"/>
      <c r="CW370" s="39"/>
      <c r="CX370" s="39"/>
      <c r="CY370" s="39"/>
      <c r="CZ370" s="39"/>
      <c r="DA370" s="39"/>
      <c r="DB370" s="39"/>
      <c r="DC370" s="39"/>
      <c r="DD370" s="39"/>
      <c r="DE370" s="39"/>
      <c r="DF370" s="39"/>
      <c r="DG370" s="39"/>
      <c r="DH370" s="39"/>
      <c r="DI370" s="39"/>
      <c r="DJ370" s="39"/>
      <c r="DK370" s="39"/>
      <c r="DL370" s="39"/>
      <c r="DM370" s="39"/>
      <c r="DN370" s="39"/>
      <c r="DO370" s="39"/>
      <c r="DP370" s="39"/>
      <c r="DQ370" s="39"/>
      <c r="DR370" s="39"/>
      <c r="DS370" s="39"/>
      <c r="DT370" s="39"/>
      <c r="DU370" s="39"/>
      <c r="DV370" s="39"/>
      <c r="DW370" s="39"/>
      <c r="DX370" s="39"/>
      <c r="DY370" s="39"/>
      <c r="DZ370" s="39"/>
    </row>
    <row r="371" spans="1:130" ht="14.25" customHeight="1" outlineLevel="1">
      <c r="A371" s="51"/>
      <c r="B371" s="40"/>
      <c r="C371" s="40" t="str">
        <f t="shared" si="1"/>
        <v>d.       Convene public health partners to identify strategies or initiatives for governmental public health to implement to address barriers in accessing clinical care in the jurisdiction.</v>
      </c>
      <c r="D371" s="47"/>
      <c r="E371" s="52" t="s">
        <v>790</v>
      </c>
      <c r="F371" s="62" t="s">
        <v>806</v>
      </c>
      <c r="G371" s="63"/>
      <c r="H371" s="64"/>
      <c r="I371" s="65"/>
      <c r="J371" s="3"/>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c r="BQ371" s="39"/>
      <c r="BR371" s="39"/>
      <c r="BS371" s="39"/>
      <c r="BT371" s="39"/>
      <c r="BU371" s="39"/>
      <c r="BV371" s="39"/>
      <c r="BW371" s="39"/>
      <c r="BX371" s="39"/>
      <c r="BY371" s="39"/>
      <c r="BZ371" s="39"/>
      <c r="CA371" s="39"/>
      <c r="CB371" s="39"/>
      <c r="CC371" s="39"/>
      <c r="CD371" s="39"/>
      <c r="CE371" s="39"/>
      <c r="CF371" s="39"/>
      <c r="CG371" s="39"/>
      <c r="CH371" s="39"/>
      <c r="CI371" s="39"/>
      <c r="CJ371" s="39"/>
      <c r="CK371" s="39"/>
      <c r="CL371" s="39"/>
      <c r="CM371" s="39"/>
      <c r="CN371" s="39"/>
      <c r="CO371" s="39"/>
      <c r="CP371" s="39"/>
      <c r="CQ371" s="39"/>
      <c r="CR371" s="39"/>
      <c r="CS371" s="39"/>
      <c r="CT371" s="39"/>
      <c r="CU371" s="39"/>
      <c r="CV371" s="39"/>
      <c r="CW371" s="39"/>
      <c r="CX371" s="39"/>
      <c r="CY371" s="39"/>
      <c r="CZ371" s="39"/>
      <c r="DA371" s="39"/>
      <c r="DB371" s="39"/>
      <c r="DC371" s="39"/>
      <c r="DD371" s="39"/>
      <c r="DE371" s="39"/>
      <c r="DF371" s="39"/>
      <c r="DG371" s="39"/>
      <c r="DH371" s="39"/>
      <c r="DI371" s="39"/>
      <c r="DJ371" s="39"/>
      <c r="DK371" s="39"/>
      <c r="DL371" s="39"/>
      <c r="DM371" s="39"/>
      <c r="DN371" s="39"/>
      <c r="DO371" s="39"/>
      <c r="DP371" s="39"/>
      <c r="DQ371" s="39"/>
      <c r="DR371" s="39"/>
      <c r="DS371" s="39"/>
      <c r="DT371" s="39"/>
      <c r="DU371" s="39"/>
      <c r="DV371" s="39"/>
      <c r="DW371" s="39"/>
      <c r="DX371" s="39"/>
      <c r="DY371" s="39"/>
      <c r="DZ371" s="39"/>
    </row>
    <row r="372" spans="1:130" ht="14.25" customHeight="1" outlineLevel="1">
      <c r="A372" s="51"/>
      <c r="B372" s="40"/>
      <c r="C372" s="40" t="str">
        <f t="shared" si="1"/>
        <v>e.       Collaborate with partners, communities, and individuals to co-create strategies for improving access to clinical care services, that are culturally appropriate and responsive, available in languages that match the linguistic diversity of the popu</v>
      </c>
      <c r="D372" s="47"/>
      <c r="E372" s="52" t="s">
        <v>790</v>
      </c>
      <c r="F372" s="62" t="s">
        <v>807</v>
      </c>
      <c r="G372" s="63"/>
      <c r="H372" s="64"/>
      <c r="I372" s="65"/>
      <c r="J372" s="3"/>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c r="BZ372" s="39"/>
      <c r="CA372" s="39"/>
      <c r="CB372" s="39"/>
      <c r="CC372" s="39"/>
      <c r="CD372" s="39"/>
      <c r="CE372" s="39"/>
      <c r="CF372" s="39"/>
      <c r="CG372" s="39"/>
      <c r="CH372" s="39"/>
      <c r="CI372" s="39"/>
      <c r="CJ372" s="39"/>
      <c r="CK372" s="39"/>
      <c r="CL372" s="39"/>
      <c r="CM372" s="39"/>
      <c r="CN372" s="39"/>
      <c r="CO372" s="39"/>
      <c r="CP372" s="39"/>
      <c r="CQ372" s="39"/>
      <c r="CR372" s="39"/>
      <c r="CS372" s="39"/>
      <c r="CT372" s="39"/>
      <c r="CU372" s="39"/>
      <c r="CV372" s="39"/>
      <c r="CW372" s="39"/>
      <c r="CX372" s="39"/>
      <c r="CY372" s="39"/>
      <c r="CZ372" s="39"/>
      <c r="DA372" s="39"/>
      <c r="DB372" s="39"/>
      <c r="DC372" s="39"/>
      <c r="DD372" s="39"/>
      <c r="DE372" s="39"/>
      <c r="DF372" s="39"/>
      <c r="DG372" s="39"/>
      <c r="DH372" s="39"/>
      <c r="DI372" s="39"/>
      <c r="DJ372" s="39"/>
      <c r="DK372" s="39"/>
      <c r="DL372" s="39"/>
      <c r="DM372" s="39"/>
      <c r="DN372" s="39"/>
      <c r="DO372" s="39"/>
      <c r="DP372" s="39"/>
      <c r="DQ372" s="39"/>
      <c r="DR372" s="39"/>
      <c r="DS372" s="39"/>
      <c r="DT372" s="39"/>
      <c r="DU372" s="39"/>
      <c r="DV372" s="39"/>
      <c r="DW372" s="39"/>
      <c r="DX372" s="39"/>
      <c r="DY372" s="39"/>
      <c r="DZ372" s="39"/>
    </row>
    <row r="373" spans="1:130" ht="14.25" customHeight="1" outlineLevel="1">
      <c r="A373" s="51"/>
      <c r="B373" s="40"/>
      <c r="C373" s="40" t="str">
        <f t="shared" si="1"/>
        <v>f.        Develop, implement, and maintain a written plan for improving access to clinical care services.</v>
      </c>
      <c r="D373" s="47"/>
      <c r="E373" s="52" t="s">
        <v>790</v>
      </c>
      <c r="F373" s="62" t="s">
        <v>808</v>
      </c>
      <c r="G373" s="63"/>
      <c r="H373" s="64"/>
      <c r="I373" s="65"/>
      <c r="J373" s="3"/>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c r="BZ373" s="39"/>
      <c r="CA373" s="39"/>
      <c r="CB373" s="39"/>
      <c r="CC373" s="39"/>
      <c r="CD373" s="39"/>
      <c r="CE373" s="39"/>
      <c r="CF373" s="39"/>
      <c r="CG373" s="39"/>
      <c r="CH373" s="39"/>
      <c r="CI373" s="39"/>
      <c r="CJ373" s="39"/>
      <c r="CK373" s="39"/>
      <c r="CL373" s="39"/>
      <c r="CM373" s="39"/>
      <c r="CN373" s="39"/>
      <c r="CO373" s="39"/>
      <c r="CP373" s="39"/>
      <c r="CQ373" s="39"/>
      <c r="CR373" s="39"/>
      <c r="CS373" s="39"/>
      <c r="CT373" s="39"/>
      <c r="CU373" s="39"/>
      <c r="CV373" s="39"/>
      <c r="CW373" s="39"/>
      <c r="CX373" s="39"/>
      <c r="CY373" s="39"/>
      <c r="CZ373" s="39"/>
      <c r="DA373" s="39"/>
      <c r="DB373" s="39"/>
      <c r="DC373" s="39"/>
      <c r="DD373" s="39"/>
      <c r="DE373" s="39"/>
      <c r="DF373" s="39"/>
      <c r="DG373" s="39"/>
      <c r="DH373" s="39"/>
      <c r="DI373" s="39"/>
      <c r="DJ373" s="39"/>
      <c r="DK373" s="39"/>
      <c r="DL373" s="39"/>
      <c r="DM373" s="39"/>
      <c r="DN373" s="39"/>
      <c r="DO373" s="39"/>
      <c r="DP373" s="39"/>
      <c r="DQ373" s="39"/>
      <c r="DR373" s="39"/>
      <c r="DS373" s="39"/>
      <c r="DT373" s="39"/>
      <c r="DU373" s="39"/>
      <c r="DV373" s="39"/>
      <c r="DW373" s="39"/>
      <c r="DX373" s="39"/>
      <c r="DY373" s="39"/>
      <c r="DZ373" s="39"/>
    </row>
    <row r="374" spans="1:130" ht="14.25" customHeight="1" outlineLevel="1">
      <c r="A374" s="51"/>
      <c r="B374" s="40"/>
      <c r="C374" s="40" t="str">
        <f t="shared" si="1"/>
        <v>3.       Inform, communicate, work cooperatively with, and influence others on policy, system, and programmatic changes to facilitate access to health services.</v>
      </c>
      <c r="D374" s="47"/>
      <c r="E374" s="52" t="s">
        <v>790</v>
      </c>
      <c r="F374" s="55" t="s">
        <v>809</v>
      </c>
      <c r="G374" s="56"/>
      <c r="H374" s="57"/>
      <c r="I374" s="65"/>
      <c r="J374" s="3"/>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row>
    <row r="375" spans="1:130" ht="14.25" customHeight="1" outlineLevel="1">
      <c r="A375" s="51"/>
      <c r="B375" s="40"/>
      <c r="C375" s="40" t="str">
        <f t="shared" si="1"/>
        <v>a.       Engage with the appropriate governing entity about the public health agency's role and legal authority around access to clinical care services policy.</v>
      </c>
      <c r="D375" s="47"/>
      <c r="E375" s="52" t="s">
        <v>790</v>
      </c>
      <c r="F375" s="62" t="s">
        <v>810</v>
      </c>
      <c r="G375" s="63"/>
      <c r="H375" s="64"/>
      <c r="I375" s="65"/>
      <c r="J375" s="3"/>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row>
    <row r="376" spans="1:130" ht="14.25" customHeight="1" outlineLevel="1">
      <c r="A376" s="51"/>
      <c r="B376" s="40"/>
      <c r="C376" s="40" t="str">
        <f t="shared" si="1"/>
        <v>b.       Build and maintain relationships with appropriate audiences to establish trust with governmental public health in the performance of strategies to improve access to clinical care services.</v>
      </c>
      <c r="D376" s="47"/>
      <c r="E376" s="52" t="s">
        <v>790</v>
      </c>
      <c r="F376" s="62" t="s">
        <v>811</v>
      </c>
      <c r="G376" s="63"/>
      <c r="H376" s="64"/>
      <c r="I376" s="65"/>
      <c r="J376" s="3"/>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row>
    <row r="377" spans="1:130" ht="14.25" customHeight="1" outlineLevel="1">
      <c r="A377" s="51"/>
      <c r="B377" s="40"/>
      <c r="C377" s="40" t="str">
        <f t="shared" si="1"/>
        <v>c.       Develop (including researching, analyzing, costing, and articulating the impact, as needed) public health policy related to barriers in accessing clinical care that is evidence-based and legally defensible.</v>
      </c>
      <c r="D377" s="47"/>
      <c r="E377" s="52" t="s">
        <v>790</v>
      </c>
      <c r="F377" s="62" t="s">
        <v>812</v>
      </c>
      <c r="G377" s="63"/>
      <c r="H377" s="64"/>
      <c r="I377" s="65"/>
      <c r="J377" s="3"/>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c r="CR377" s="39"/>
      <c r="CS377" s="39"/>
      <c r="CT377" s="39"/>
      <c r="CU377" s="39"/>
      <c r="CV377" s="39"/>
      <c r="CW377" s="39"/>
      <c r="CX377" s="39"/>
      <c r="CY377" s="39"/>
      <c r="CZ377" s="39"/>
      <c r="DA377" s="39"/>
      <c r="DB377" s="39"/>
      <c r="DC377" s="39"/>
      <c r="DD377" s="39"/>
      <c r="DE377" s="39"/>
      <c r="DF377" s="39"/>
      <c r="DG377" s="39"/>
      <c r="DH377" s="39"/>
      <c r="DI377" s="39"/>
      <c r="DJ377" s="39"/>
      <c r="DK377" s="39"/>
      <c r="DL377" s="39"/>
      <c r="DM377" s="39"/>
      <c r="DN377" s="39"/>
      <c r="DO377" s="39"/>
      <c r="DP377" s="39"/>
      <c r="DQ377" s="39"/>
      <c r="DR377" s="39"/>
      <c r="DS377" s="39"/>
      <c r="DT377" s="39"/>
      <c r="DU377" s="39"/>
      <c r="DV377" s="39"/>
      <c r="DW377" s="39"/>
      <c r="DX377" s="39"/>
      <c r="DY377" s="39"/>
      <c r="DZ377" s="39"/>
    </row>
    <row r="378" spans="1:130" ht="14.25" customHeight="1" outlineLevel="1">
      <c r="A378" s="51"/>
      <c r="B378" s="40"/>
      <c r="C378" s="40" t="str">
        <f t="shared" si="1"/>
        <v xml:space="preserve">d.       Effectively inform and influence policies being considered by other governmental and non-governmental organizations within the jurisdiction that might impact the barriers in accessing clinical care but are beyond the immediate scope or authority </v>
      </c>
      <c r="D378" s="47"/>
      <c r="E378" s="52" t="s">
        <v>790</v>
      </c>
      <c r="F378" s="62" t="s">
        <v>813</v>
      </c>
      <c r="G378" s="63"/>
      <c r="H378" s="64"/>
      <c r="I378" s="65"/>
      <c r="J378" s="3"/>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c r="CR378" s="39"/>
      <c r="CS378" s="39"/>
      <c r="CT378" s="39"/>
      <c r="CU378" s="39"/>
      <c r="CV378" s="39"/>
      <c r="CW378" s="39"/>
      <c r="CX378" s="39"/>
      <c r="CY378" s="39"/>
      <c r="CZ378" s="39"/>
      <c r="DA378" s="39"/>
      <c r="DB378" s="39"/>
      <c r="DC378" s="39"/>
      <c r="DD378" s="39"/>
      <c r="DE378" s="39"/>
      <c r="DF378" s="39"/>
      <c r="DG378" s="39"/>
      <c r="DH378" s="39"/>
      <c r="DI378" s="39"/>
      <c r="DJ378" s="39"/>
      <c r="DK378" s="39"/>
      <c r="DL378" s="39"/>
      <c r="DM378" s="39"/>
      <c r="DN378" s="39"/>
      <c r="DO378" s="39"/>
      <c r="DP378" s="39"/>
      <c r="DQ378" s="39"/>
      <c r="DR378" s="39"/>
      <c r="DS378" s="39"/>
      <c r="DT378" s="39"/>
      <c r="DU378" s="39"/>
      <c r="DV378" s="39"/>
      <c r="DW378" s="39"/>
      <c r="DX378" s="39"/>
      <c r="DY378" s="39"/>
      <c r="DZ378" s="39"/>
    </row>
    <row r="379" spans="1:130" ht="14.25" customHeight="1" outlineLevel="1">
      <c r="A379" s="51"/>
      <c r="B379" s="40"/>
      <c r="C379" s="40" t="str">
        <f t="shared" si="1"/>
        <v>e.       Develop, implement, and maintain written organizational policies on addressing access to clinical care services.</v>
      </c>
      <c r="D379" s="47"/>
      <c r="E379" s="52" t="s">
        <v>790</v>
      </c>
      <c r="F379" s="62" t="s">
        <v>814</v>
      </c>
      <c r="G379" s="63"/>
      <c r="H379" s="64"/>
      <c r="I379" s="65"/>
      <c r="J379" s="3"/>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row>
    <row r="380" spans="1:130" ht="14.25" customHeight="1" outlineLevel="1">
      <c r="A380" s="51"/>
      <c r="B380" s="40"/>
      <c r="C380" s="40" t="str">
        <f t="shared" si="1"/>
        <v>f.        Organize support for public health statutes, regulations, rules, ordinances, and other policies related to barriers in accessing clinical care and place them before an entity with the legal authority to enact them.</v>
      </c>
      <c r="D380" s="47"/>
      <c r="E380" s="52" t="s">
        <v>790</v>
      </c>
      <c r="F380" s="62" t="s">
        <v>815</v>
      </c>
      <c r="G380" s="63"/>
      <c r="H380" s="64"/>
      <c r="I380" s="65"/>
      <c r="J380" s="3"/>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row>
    <row r="381" spans="1:130" ht="14.25" customHeight="1" outlineLevel="1">
      <c r="A381" s="51"/>
      <c r="B381" s="40"/>
      <c r="C381" s="40" t="str">
        <f t="shared" si="1"/>
        <v>g.       Provide education and technical assistance to healthcare providers and other organizations involved in facilitating access to clinical care services to support their compliance with statutes, regulations, rules, ordinances, and other policies.</v>
      </c>
      <c r="D381" s="47"/>
      <c r="E381" s="52" t="s">
        <v>790</v>
      </c>
      <c r="F381" s="62" t="s">
        <v>816</v>
      </c>
      <c r="G381" s="63"/>
      <c r="H381" s="64"/>
      <c r="I381" s="65"/>
      <c r="J381" s="3"/>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c r="CR381" s="39"/>
      <c r="CS381" s="39"/>
      <c r="CT381" s="39"/>
      <c r="CU381" s="39"/>
      <c r="CV381" s="39"/>
      <c r="CW381" s="39"/>
      <c r="CX381" s="39"/>
      <c r="CY381" s="39"/>
      <c r="CZ381" s="39"/>
      <c r="DA381" s="39"/>
      <c r="DB381" s="39"/>
      <c r="DC381" s="39"/>
      <c r="DD381" s="39"/>
      <c r="DE381" s="39"/>
      <c r="DF381" s="39"/>
      <c r="DG381" s="39"/>
      <c r="DH381" s="39"/>
      <c r="DI381" s="39"/>
      <c r="DJ381" s="39"/>
      <c r="DK381" s="39"/>
      <c r="DL381" s="39"/>
      <c r="DM381" s="39"/>
      <c r="DN381" s="39"/>
      <c r="DO381" s="39"/>
      <c r="DP381" s="39"/>
      <c r="DQ381" s="39"/>
      <c r="DR381" s="39"/>
      <c r="DS381" s="39"/>
      <c r="DT381" s="39"/>
      <c r="DU381" s="39"/>
      <c r="DV381" s="39"/>
      <c r="DW381" s="39"/>
      <c r="DX381" s="39"/>
      <c r="DY381" s="39"/>
      <c r="DZ381" s="39"/>
    </row>
    <row r="382" spans="1:130" ht="14.25" customHeight="1" outlineLevel="1">
      <c r="A382" s="51"/>
      <c r="B382" s="40"/>
      <c r="C382" s="40" t="str">
        <f t="shared" si="1"/>
        <v>4.       Examine and monitor health care quality, effectiveness, and cost-efficiency.</v>
      </c>
      <c r="D382" s="47"/>
      <c r="E382" s="52" t="s">
        <v>790</v>
      </c>
      <c r="F382" s="55" t="s">
        <v>817</v>
      </c>
      <c r="G382" s="56"/>
      <c r="H382" s="57"/>
      <c r="I382" s="65"/>
      <c r="J382" s="3"/>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row>
    <row r="383" spans="1:130" ht="14.25" customHeight="1" outlineLevel="1">
      <c r="A383" s="51"/>
      <c r="B383" s="40"/>
      <c r="C383" s="40" t="str">
        <f t="shared" si="1"/>
        <v xml:space="preserve">a.       Identify and investigate emerging issues related to the availability of clinical care services. </v>
      </c>
      <c r="D383" s="47"/>
      <c r="E383" s="52" t="s">
        <v>790</v>
      </c>
      <c r="F383" s="62" t="s">
        <v>818</v>
      </c>
      <c r="G383" s="63"/>
      <c r="H383" s="64"/>
      <c r="I383" s="65"/>
      <c r="J383" s="3"/>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row>
    <row r="384" spans="1:130" ht="14.25" customHeight="1" outlineLevel="1">
      <c r="A384" s="51"/>
      <c r="B384" s="40"/>
      <c r="C384" s="40" t="str">
        <f t="shared" si="1"/>
        <v xml:space="preserve">b.       Assess the impact of external factors and conditions that affect clinical care cost. </v>
      </c>
      <c r="D384" s="47"/>
      <c r="E384" s="52" t="s">
        <v>790</v>
      </c>
      <c r="F384" s="62" t="s">
        <v>819</v>
      </c>
      <c r="G384" s="63"/>
      <c r="H384" s="64"/>
      <c r="I384" s="65"/>
      <c r="J384" s="3"/>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row>
    <row r="385" spans="1:130" ht="14.25" customHeight="1" outlineLevel="1">
      <c r="A385" s="51"/>
      <c r="B385" s="40"/>
      <c r="C385" s="40" t="str">
        <f t="shared" si="1"/>
        <v xml:space="preserve">c.       Assess the quality and effectiveness of clinical care services to the population to guide public health planning and decision making within the jurisdiction, and support decision making at the state level. </v>
      </c>
      <c r="D385" s="47"/>
      <c r="E385" s="52" t="s">
        <v>790</v>
      </c>
      <c r="F385" s="62" t="s">
        <v>820</v>
      </c>
      <c r="G385" s="63"/>
      <c r="H385" s="64"/>
      <c r="I385" s="65"/>
      <c r="J385" s="3"/>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row>
    <row r="386" spans="1:130" ht="14.25" customHeight="1" outlineLevel="1">
      <c r="A386" s="51"/>
      <c r="B386" s="40"/>
      <c r="C386" s="40" t="str">
        <f t="shared" si="1"/>
        <v xml:space="preserve">d.       Assess the impact of external factors and conditions that affect clinical care quality and effectiveness. </v>
      </c>
      <c r="D386" s="47"/>
      <c r="E386" s="52" t="s">
        <v>790</v>
      </c>
      <c r="F386" s="62" t="s">
        <v>821</v>
      </c>
      <c r="G386" s="63"/>
      <c r="H386" s="64"/>
      <c r="I386" s="65"/>
      <c r="J386" s="3"/>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row>
    <row r="387" spans="1:130" ht="14.25" customHeight="1" outlineLevel="1">
      <c r="A387" s="51"/>
      <c r="B387" s="40"/>
      <c r="C387" s="40" t="str">
        <f t="shared" si="1"/>
        <v>_ftn1</v>
      </c>
      <c r="D387" s="47"/>
      <c r="E387" s="52" t="s">
        <v>790</v>
      </c>
      <c r="F387" s="35" t="s">
        <v>398</v>
      </c>
      <c r="G387" s="63"/>
      <c r="H387" s="64"/>
      <c r="I387" s="65"/>
      <c r="J387" s="3"/>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row>
    <row r="388" spans="1:130" ht="14.25" customHeight="1" outlineLevel="1">
      <c r="A388" s="51"/>
      <c r="B388" s="40"/>
      <c r="C388" s="40" t="str">
        <f t="shared" si="1"/>
        <v xml:space="preserve">f.        Monitor clinical care outcomes to establish whether clinical care providers are meeting standards. </v>
      </c>
      <c r="D388" s="47"/>
      <c r="E388" s="52" t="s">
        <v>790</v>
      </c>
      <c r="F388" s="62" t="s">
        <v>822</v>
      </c>
      <c r="G388" s="63"/>
      <c r="H388" s="64"/>
      <c r="I388" s="65"/>
      <c r="J388" s="3"/>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row>
    <row r="389" spans="1:130" ht="14.25" customHeight="1" outlineLevel="1">
      <c r="A389" s="51"/>
      <c r="B389" s="40"/>
      <c r="C389" s="40" t="str">
        <f t="shared" si="1"/>
        <v>g.       Monitor direct and indirect clinical care costs, including inequity in cost of care among populations and the impact of those costs on the public.</v>
      </c>
      <c r="D389" s="47"/>
      <c r="E389" s="52" t="s">
        <v>790</v>
      </c>
      <c r="F389" s="62" t="s">
        <v>823</v>
      </c>
      <c r="G389" s="63"/>
      <c r="H389" s="64"/>
      <c r="I389" s="65"/>
      <c r="J389" s="3"/>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row>
    <row r="390" spans="1:130" ht="14.25" customHeight="1" outlineLevel="1">
      <c r="A390" s="51"/>
      <c r="B390" s="40"/>
      <c r="C390" s="40" t="str">
        <f t="shared" si="1"/>
        <v>h.       Convene cross-sector partners to identify strategies or initiatives for clinical care providers to implement to improve the quality, effectiveness, and cost-efficiency of clinical care services for the population, as well as the social conditions</v>
      </c>
      <c r="D390" s="47"/>
      <c r="E390" s="52" t="s">
        <v>790</v>
      </c>
      <c r="F390" s="62" t="s">
        <v>824</v>
      </c>
      <c r="G390" s="63"/>
      <c r="H390" s="64"/>
      <c r="I390" s="65"/>
      <c r="J390" s="3"/>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row>
    <row r="391" spans="1:130" ht="14.25" customHeight="1" outlineLevel="1">
      <c r="A391" s="51"/>
      <c r="B391" s="40"/>
      <c r="C391" s="40" t="str">
        <f t="shared" si="1"/>
        <v>i.         Collaborate with partners, communities, and individuals to understand the quality and effectiveness of clinical care services from the perspective of lived experience.</v>
      </c>
      <c r="D391" s="47"/>
      <c r="E391" s="52" t="s">
        <v>790</v>
      </c>
      <c r="F391" s="62" t="s">
        <v>825</v>
      </c>
      <c r="G391" s="63"/>
      <c r="H391" s="64"/>
      <c r="I391" s="65"/>
      <c r="J391" s="3"/>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c r="DJ391" s="39"/>
      <c r="DK391" s="39"/>
      <c r="DL391" s="39"/>
      <c r="DM391" s="39"/>
      <c r="DN391" s="39"/>
      <c r="DO391" s="39"/>
      <c r="DP391" s="39"/>
      <c r="DQ391" s="39"/>
      <c r="DR391" s="39"/>
      <c r="DS391" s="39"/>
      <c r="DT391" s="39"/>
      <c r="DU391" s="39"/>
      <c r="DV391" s="39"/>
      <c r="DW391" s="39"/>
      <c r="DX391" s="39"/>
      <c r="DY391" s="39"/>
      <c r="DZ391" s="39"/>
    </row>
    <row r="392" spans="1:130" ht="14.25" customHeight="1" outlineLevel="1">
      <c r="A392" s="51"/>
      <c r="B392" s="40"/>
      <c r="C392" s="40" t="str">
        <f t="shared" si="1"/>
        <v>j.         Effectively inform and influence policies, statutes, ordinances, rules, and regulations related to the quality, effectiveness, and cost-efficiency of clinical care services.</v>
      </c>
      <c r="D392" s="47"/>
      <c r="E392" s="52" t="s">
        <v>790</v>
      </c>
      <c r="F392" s="62" t="s">
        <v>826</v>
      </c>
      <c r="G392" s="63"/>
      <c r="H392" s="64"/>
      <c r="I392" s="65"/>
      <c r="J392" s="3"/>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c r="DJ392" s="39"/>
      <c r="DK392" s="39"/>
      <c r="DL392" s="39"/>
      <c r="DM392" s="39"/>
      <c r="DN392" s="39"/>
      <c r="DO392" s="39"/>
      <c r="DP392" s="39"/>
      <c r="DQ392" s="39"/>
      <c r="DR392" s="39"/>
      <c r="DS392" s="39"/>
      <c r="DT392" s="39"/>
      <c r="DU392" s="39"/>
      <c r="DV392" s="39"/>
      <c r="DW392" s="39"/>
      <c r="DX392" s="39"/>
      <c r="DY392" s="39"/>
      <c r="DZ392" s="39"/>
    </row>
    <row r="393" spans="1:130" ht="14.25" customHeight="1" outlineLevel="1">
      <c r="A393" s="51"/>
      <c r="B393" s="40"/>
      <c r="C393" s="40" t="str">
        <f t="shared" si="1"/>
        <v>k.       Promote and provide technical assistance to clinical care providers on best practices for delivering high-quality and effective clinical care services.</v>
      </c>
      <c r="D393" s="47"/>
      <c r="E393" s="52" t="s">
        <v>790</v>
      </c>
      <c r="F393" s="62" t="s">
        <v>827</v>
      </c>
      <c r="G393" s="63"/>
      <c r="H393" s="64"/>
      <c r="I393" s="65"/>
      <c r="J393" s="3"/>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c r="DO393" s="39"/>
      <c r="DP393" s="39"/>
      <c r="DQ393" s="39"/>
      <c r="DR393" s="39"/>
      <c r="DS393" s="39"/>
      <c r="DT393" s="39"/>
      <c r="DU393" s="39"/>
      <c r="DV393" s="39"/>
      <c r="DW393" s="39"/>
      <c r="DX393" s="39"/>
      <c r="DY393" s="39"/>
      <c r="DZ393" s="39"/>
    </row>
    <row r="394" spans="1:130" ht="14.25" customHeight="1" outlineLevel="1">
      <c r="A394" s="51"/>
      <c r="B394" s="40"/>
      <c r="C394" s="40" t="str">
        <f t="shared" si="1"/>
        <v>l.         Advocate for fair reimbursement for clinical care services.</v>
      </c>
      <c r="D394" s="47"/>
      <c r="E394" s="52" t="s">
        <v>790</v>
      </c>
      <c r="F394" s="62" t="s">
        <v>828</v>
      </c>
      <c r="G394" s="63"/>
      <c r="H394" s="64"/>
      <c r="I394" s="65"/>
      <c r="J394" s="3"/>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row>
    <row r="395" spans="1:130" ht="14.25" customHeight="1" outlineLevel="1">
      <c r="A395" s="51"/>
      <c r="B395" s="40"/>
      <c r="C395" s="40" t="str">
        <f t="shared" si="1"/>
        <v>5.       Ensure licensed health care facilities and providers comply with laws and rules.</v>
      </c>
      <c r="D395" s="47"/>
      <c r="E395" s="52" t="s">
        <v>790</v>
      </c>
      <c r="F395" s="55" t="s">
        <v>829</v>
      </c>
      <c r="G395" s="56"/>
      <c r="H395" s="57"/>
      <c r="I395" s="65"/>
      <c r="J395" s="3"/>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c r="DX395" s="39"/>
      <c r="DY395" s="39"/>
      <c r="DZ395" s="39"/>
    </row>
    <row r="396" spans="1:130" ht="14.25" customHeight="1" outlineLevel="1">
      <c r="A396" s="51"/>
      <c r="B396" s="40"/>
      <c r="C396" s="40" t="str">
        <f t="shared" si="1"/>
        <v xml:space="preserve">a.       Monitor clinical care facilities and providers based on the laws and rules contained in Minnesota statutes and federal laws. </v>
      </c>
      <c r="D396" s="47"/>
      <c r="E396" s="52" t="s">
        <v>790</v>
      </c>
      <c r="F396" s="62" t="s">
        <v>830</v>
      </c>
      <c r="G396" s="63"/>
      <c r="H396" s="64"/>
      <c r="I396" s="65"/>
      <c r="J396" s="3"/>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row>
    <row r="397" spans="1:130" ht="14.25" customHeight="1" outlineLevel="1">
      <c r="A397" s="51"/>
      <c r="B397" s="40"/>
      <c r="C397" s="40" t="str">
        <f t="shared" si="1"/>
        <v>b.       Provide technical assistance to clinical care facilities and providers as needed.</v>
      </c>
      <c r="D397" s="47"/>
      <c r="E397" s="52" t="s">
        <v>790</v>
      </c>
      <c r="F397" s="62" t="s">
        <v>831</v>
      </c>
      <c r="G397" s="63"/>
      <c r="H397" s="64"/>
      <c r="I397" s="65"/>
      <c r="J397" s="3"/>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c r="DJ397" s="39"/>
      <c r="DK397" s="39"/>
      <c r="DL397" s="39"/>
      <c r="DM397" s="39"/>
      <c r="DN397" s="39"/>
      <c r="DO397" s="39"/>
      <c r="DP397" s="39"/>
      <c r="DQ397" s="39"/>
      <c r="DR397" s="39"/>
      <c r="DS397" s="39"/>
      <c r="DT397" s="39"/>
      <c r="DU397" s="39"/>
      <c r="DV397" s="39"/>
      <c r="DW397" s="39"/>
      <c r="DX397" s="39"/>
      <c r="DY397" s="39"/>
      <c r="DZ397" s="39"/>
    </row>
    <row r="398" spans="1:130" ht="14.25" customHeight="1" outlineLevel="1">
      <c r="A398" s="51"/>
      <c r="B398" s="40"/>
      <c r="C398" s="40" t="str">
        <f t="shared" si="1"/>
        <v>c.       Collaborate with public health partners to understand the community context related to facilities being inspected/licensed and to provide assistance during emergencies or when an outbreak occurs.</v>
      </c>
      <c r="D398" s="47"/>
      <c r="E398" s="52" t="s">
        <v>790</v>
      </c>
      <c r="F398" s="62" t="s">
        <v>832</v>
      </c>
      <c r="G398" s="63"/>
      <c r="H398" s="64"/>
      <c r="I398" s="65"/>
      <c r="J398" s="3"/>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row>
    <row r="399" spans="1:130" ht="14.25" customHeight="1" outlineLevel="1">
      <c r="A399" s="51"/>
      <c r="B399" s="40"/>
      <c r="C399" s="40" t="str">
        <f t="shared" si="1"/>
        <v xml:space="preserve">d.       Convene public health partners, communities, and individuals, to improve a clinical care facility or providers quality of service and achieve compliance, especially before enforcement action is needed. </v>
      </c>
      <c r="D399" s="47"/>
      <c r="E399" s="52" t="s">
        <v>790</v>
      </c>
      <c r="F399" s="62" t="s">
        <v>833</v>
      </c>
      <c r="G399" s="63"/>
      <c r="H399" s="64"/>
      <c r="I399" s="65"/>
      <c r="J399" s="3"/>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c r="BB399" s="39"/>
      <c r="BC399" s="39"/>
      <c r="BD399" s="39"/>
      <c r="BE399" s="39"/>
      <c r="BF399" s="39"/>
      <c r="BG399" s="39"/>
      <c r="BH399" s="39"/>
      <c r="BI399" s="39"/>
      <c r="BJ399" s="39"/>
      <c r="BK399" s="39"/>
      <c r="BL399" s="39"/>
      <c r="BM399" s="39"/>
      <c r="BN399" s="39"/>
      <c r="BO399" s="39"/>
      <c r="BP399" s="39"/>
      <c r="BQ399" s="39"/>
      <c r="BR399" s="39"/>
      <c r="BS399" s="39"/>
      <c r="BT399" s="39"/>
      <c r="BU399" s="39"/>
      <c r="BV399" s="39"/>
      <c r="BW399" s="39"/>
      <c r="BX399" s="39"/>
      <c r="BY399" s="39"/>
      <c r="BZ399" s="39"/>
      <c r="CA399" s="39"/>
      <c r="CB399" s="39"/>
      <c r="CC399" s="39"/>
      <c r="CD399" s="39"/>
      <c r="CE399" s="39"/>
      <c r="CF399" s="39"/>
      <c r="CG399" s="39"/>
      <c r="CH399" s="39"/>
      <c r="CI399" s="39"/>
      <c r="CJ399" s="39"/>
      <c r="CK399" s="39"/>
      <c r="CL399" s="39"/>
      <c r="CM399" s="39"/>
      <c r="CN399" s="39"/>
      <c r="CO399" s="39"/>
      <c r="CP399" s="39"/>
      <c r="CQ399" s="39"/>
      <c r="CR399" s="39"/>
      <c r="CS399" s="39"/>
      <c r="CT399" s="39"/>
      <c r="CU399" s="39"/>
      <c r="CV399" s="39"/>
      <c r="CW399" s="39"/>
      <c r="CX399" s="39"/>
      <c r="CY399" s="39"/>
      <c r="CZ399" s="39"/>
      <c r="DA399" s="39"/>
      <c r="DB399" s="39"/>
      <c r="DC399" s="39"/>
      <c r="DD399" s="39"/>
      <c r="DE399" s="39"/>
      <c r="DF399" s="39"/>
      <c r="DG399" s="39"/>
      <c r="DH399" s="39"/>
      <c r="DI399" s="39"/>
      <c r="DJ399" s="39"/>
      <c r="DK399" s="39"/>
      <c r="DL399" s="39"/>
      <c r="DM399" s="39"/>
      <c r="DN399" s="39"/>
      <c r="DO399" s="39"/>
      <c r="DP399" s="39"/>
      <c r="DQ399" s="39"/>
      <c r="DR399" s="39"/>
      <c r="DS399" s="39"/>
      <c r="DT399" s="39"/>
      <c r="DU399" s="39"/>
      <c r="DV399" s="39"/>
      <c r="DW399" s="39"/>
      <c r="DX399" s="39"/>
      <c r="DY399" s="39"/>
      <c r="DZ399" s="39"/>
    </row>
    <row r="400" spans="1:130" ht="14.25" customHeight="1" outlineLevel="1">
      <c r="A400" s="51"/>
      <c r="B400" s="40"/>
      <c r="C400" s="40" t="str">
        <f t="shared" si="1"/>
        <v>e.       Review clinical care providers’ qualifications and issue credentials including licenses.</v>
      </c>
      <c r="D400" s="47"/>
      <c r="E400" s="52" t="s">
        <v>790</v>
      </c>
      <c r="F400" s="62" t="s">
        <v>834</v>
      </c>
      <c r="G400" s="63"/>
      <c r="H400" s="64"/>
      <c r="I400" s="65"/>
      <c r="J400" s="3"/>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c r="BB400" s="39"/>
      <c r="BC400" s="39"/>
      <c r="BD400" s="39"/>
      <c r="BE400" s="39"/>
      <c r="BF400" s="39"/>
      <c r="BG400" s="39"/>
      <c r="BH400" s="39"/>
      <c r="BI400" s="39"/>
      <c r="BJ400" s="39"/>
      <c r="BK400" s="39"/>
      <c r="BL400" s="39"/>
      <c r="BM400" s="39"/>
      <c r="BN400" s="39"/>
      <c r="BO400" s="39"/>
      <c r="BP400" s="39"/>
      <c r="BQ400" s="39"/>
      <c r="BR400" s="39"/>
      <c r="BS400" s="39"/>
      <c r="BT400" s="3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c r="CR400" s="39"/>
      <c r="CS400" s="39"/>
      <c r="CT400" s="39"/>
      <c r="CU400" s="39"/>
      <c r="CV400" s="39"/>
      <c r="CW400" s="39"/>
      <c r="CX400" s="39"/>
      <c r="CY400" s="39"/>
      <c r="CZ400" s="39"/>
      <c r="DA400" s="39"/>
      <c r="DB400" s="39"/>
      <c r="DC400" s="39"/>
      <c r="DD400" s="39"/>
      <c r="DE400" s="39"/>
      <c r="DF400" s="39"/>
      <c r="DG400" s="39"/>
      <c r="DH400" s="39"/>
      <c r="DI400" s="39"/>
      <c r="DJ400" s="39"/>
      <c r="DK400" s="39"/>
      <c r="DL400" s="39"/>
      <c r="DM400" s="39"/>
      <c r="DN400" s="39"/>
      <c r="DO400" s="39"/>
      <c r="DP400" s="39"/>
      <c r="DQ400" s="39"/>
      <c r="DR400" s="39"/>
      <c r="DS400" s="39"/>
      <c r="DT400" s="39"/>
      <c r="DU400" s="39"/>
      <c r="DV400" s="39"/>
      <c r="DW400" s="39"/>
      <c r="DX400" s="39"/>
      <c r="DY400" s="39"/>
      <c r="DZ400" s="39"/>
    </row>
    <row r="401" spans="1:130" ht="14.25" customHeight="1" outlineLevel="1">
      <c r="A401" s="51"/>
      <c r="B401" s="40"/>
      <c r="C401" s="40" t="str">
        <f t="shared" si="1"/>
        <v>f.        Conduct physical plant plan reviews and onsite construction inspections for clinical care facilities to support compliance with state, federal and fire code standards.  </v>
      </c>
      <c r="D401" s="47"/>
      <c r="E401" s="52" t="s">
        <v>790</v>
      </c>
      <c r="F401" s="62" t="s">
        <v>835</v>
      </c>
      <c r="G401" s="63"/>
      <c r="H401" s="64"/>
      <c r="I401" s="65"/>
      <c r="J401" s="3"/>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39"/>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row>
    <row r="402" spans="1:130" ht="14.25" customHeight="1" outlineLevel="1">
      <c r="A402" s="51"/>
      <c r="B402" s="40"/>
      <c r="C402" s="40" t="str">
        <f t="shared" si="1"/>
        <v xml:space="preserve">g.       Conduct on-site health care surveys at clinical care facilities. </v>
      </c>
      <c r="D402" s="47"/>
      <c r="E402" s="52" t="s">
        <v>790</v>
      </c>
      <c r="F402" s="62" t="s">
        <v>836</v>
      </c>
      <c r="G402" s="63"/>
      <c r="H402" s="64"/>
      <c r="I402" s="65"/>
      <c r="J402" s="3"/>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39"/>
      <c r="BR402" s="39"/>
      <c r="BS402" s="39"/>
      <c r="BT402" s="39"/>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c r="CR402" s="39"/>
      <c r="CS402" s="39"/>
      <c r="CT402" s="39"/>
      <c r="CU402" s="39"/>
      <c r="CV402" s="39"/>
      <c r="CW402" s="39"/>
      <c r="CX402" s="39"/>
      <c r="CY402" s="39"/>
      <c r="CZ402" s="39"/>
      <c r="DA402" s="39"/>
      <c r="DB402" s="39"/>
      <c r="DC402" s="39"/>
      <c r="DD402" s="39"/>
      <c r="DE402" s="39"/>
      <c r="DF402" s="39"/>
      <c r="DG402" s="39"/>
      <c r="DH402" s="39"/>
      <c r="DI402" s="39"/>
      <c r="DJ402" s="39"/>
      <c r="DK402" s="39"/>
      <c r="DL402" s="39"/>
      <c r="DM402" s="39"/>
      <c r="DN402" s="39"/>
      <c r="DO402" s="39"/>
      <c r="DP402" s="39"/>
      <c r="DQ402" s="39"/>
      <c r="DR402" s="39"/>
      <c r="DS402" s="39"/>
      <c r="DT402" s="39"/>
      <c r="DU402" s="39"/>
      <c r="DV402" s="39"/>
      <c r="DW402" s="39"/>
      <c r="DX402" s="39"/>
      <c r="DY402" s="39"/>
      <c r="DZ402" s="39"/>
    </row>
    <row r="403" spans="1:130" ht="14.25" customHeight="1" outlineLevel="1">
      <c r="A403" s="51"/>
      <c r="B403" s="40"/>
      <c r="C403" s="40" t="str">
        <f t="shared" si="1"/>
        <v xml:space="preserve">h.       Conduct billing audits for nursing homes. </v>
      </c>
      <c r="D403" s="47"/>
      <c r="E403" s="52" t="s">
        <v>790</v>
      </c>
      <c r="F403" s="62" t="s">
        <v>837</v>
      </c>
      <c r="G403" s="63"/>
      <c r="H403" s="64"/>
      <c r="I403" s="65"/>
      <c r="J403" s="3"/>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c r="BB403" s="39"/>
      <c r="BC403" s="39"/>
      <c r="BD403" s="39"/>
      <c r="BE403" s="39"/>
      <c r="BF403" s="39"/>
      <c r="BG403" s="39"/>
      <c r="BH403" s="39"/>
      <c r="BI403" s="39"/>
      <c r="BJ403" s="39"/>
      <c r="BK403" s="39"/>
      <c r="BL403" s="39"/>
      <c r="BM403" s="39"/>
      <c r="BN403" s="39"/>
      <c r="BO403" s="39"/>
      <c r="BP403" s="39"/>
      <c r="BQ403" s="39"/>
      <c r="BR403" s="39"/>
      <c r="BS403" s="39"/>
      <c r="BT403" s="39"/>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c r="CR403" s="39"/>
      <c r="CS403" s="39"/>
      <c r="CT403" s="39"/>
      <c r="CU403" s="39"/>
      <c r="CV403" s="39"/>
      <c r="CW403" s="39"/>
      <c r="CX403" s="39"/>
      <c r="CY403" s="39"/>
      <c r="CZ403" s="39"/>
      <c r="DA403" s="39"/>
      <c r="DB403" s="39"/>
      <c r="DC403" s="39"/>
      <c r="DD403" s="39"/>
      <c r="DE403" s="39"/>
      <c r="DF403" s="39"/>
      <c r="DG403" s="39"/>
      <c r="DH403" s="39"/>
      <c r="DI403" s="39"/>
      <c r="DJ403" s="39"/>
      <c r="DK403" s="39"/>
      <c r="DL403" s="39"/>
      <c r="DM403" s="39"/>
      <c r="DN403" s="39"/>
      <c r="DO403" s="39"/>
      <c r="DP403" s="39"/>
      <c r="DQ403" s="39"/>
      <c r="DR403" s="39"/>
      <c r="DS403" s="39"/>
      <c r="DT403" s="39"/>
      <c r="DU403" s="39"/>
      <c r="DV403" s="39"/>
      <c r="DW403" s="39"/>
      <c r="DX403" s="39"/>
      <c r="DY403" s="39"/>
      <c r="DZ403" s="39"/>
    </row>
    <row r="404" spans="1:130" ht="14.25" customHeight="1" outlineLevel="1">
      <c r="A404" s="51"/>
      <c r="B404" s="40"/>
      <c r="C404" s="40" t="str">
        <f t="shared" si="1"/>
        <v>i.         Investigate complaints against clinical care facilities and providers.</v>
      </c>
      <c r="D404" s="47"/>
      <c r="E404" s="52" t="s">
        <v>790</v>
      </c>
      <c r="F404" s="62" t="s">
        <v>838</v>
      </c>
      <c r="G404" s="63"/>
      <c r="H404" s="64"/>
      <c r="I404" s="65"/>
      <c r="J404" s="3"/>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9"/>
      <c r="DG404" s="39"/>
      <c r="DH404" s="39"/>
      <c r="DI404" s="39"/>
      <c r="DJ404" s="39"/>
      <c r="DK404" s="39"/>
      <c r="DL404" s="39"/>
      <c r="DM404" s="39"/>
      <c r="DN404" s="39"/>
      <c r="DO404" s="39"/>
      <c r="DP404" s="39"/>
      <c r="DQ404" s="39"/>
      <c r="DR404" s="39"/>
      <c r="DS404" s="39"/>
      <c r="DT404" s="39"/>
      <c r="DU404" s="39"/>
      <c r="DV404" s="39"/>
      <c r="DW404" s="39"/>
      <c r="DX404" s="39"/>
      <c r="DY404" s="39"/>
      <c r="DZ404" s="39"/>
    </row>
    <row r="405" spans="1:130" ht="14.25" customHeight="1" outlineLevel="1">
      <c r="A405" s="51"/>
      <c r="B405" s="40"/>
      <c r="C405" s="40" t="str">
        <f t="shared" si="1"/>
        <v>j.         As necessary, take enforcement actions including practice restrictions for clinical care facilities and providers.</v>
      </c>
      <c r="D405" s="47"/>
      <c r="E405" s="52" t="s">
        <v>790</v>
      </c>
      <c r="F405" s="62" t="s">
        <v>839</v>
      </c>
      <c r="G405" s="63"/>
      <c r="H405" s="64"/>
      <c r="I405" s="65"/>
      <c r="J405" s="3"/>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39"/>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c r="DW405" s="39"/>
      <c r="DX405" s="39"/>
      <c r="DY405" s="39"/>
      <c r="DZ405" s="39"/>
    </row>
    <row r="406" spans="1:130" ht="14.25" customHeight="1" outlineLevel="1">
      <c r="A406" s="51"/>
      <c r="B406" s="40"/>
      <c r="C406" s="40" t="str">
        <f t="shared" si="1"/>
        <v>6.       Assure mandated newborn screening and follow-up.</v>
      </c>
      <c r="D406" s="47"/>
      <c r="E406" s="52" t="s">
        <v>790</v>
      </c>
      <c r="F406" s="55" t="s">
        <v>840</v>
      </c>
      <c r="G406" s="56"/>
      <c r="H406" s="57"/>
      <c r="I406" s="65"/>
      <c r="J406" s="3"/>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c r="BB406" s="39"/>
      <c r="BC406" s="39"/>
      <c r="BD406" s="39"/>
      <c r="BE406" s="39"/>
      <c r="BF406" s="39"/>
      <c r="BG406" s="39"/>
      <c r="BH406" s="39"/>
      <c r="BI406" s="39"/>
      <c r="BJ406" s="39"/>
      <c r="BK406" s="39"/>
      <c r="BL406" s="39"/>
      <c r="BM406" s="39"/>
      <c r="BN406" s="39"/>
      <c r="BO406" s="39"/>
      <c r="BP406" s="39"/>
      <c r="BQ406" s="39"/>
      <c r="BR406" s="39"/>
      <c r="BS406" s="39"/>
      <c r="BT406" s="3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c r="CR406" s="39"/>
      <c r="CS406" s="39"/>
      <c r="CT406" s="39"/>
      <c r="CU406" s="39"/>
      <c r="CV406" s="39"/>
      <c r="CW406" s="39"/>
      <c r="CX406" s="39"/>
      <c r="CY406" s="39"/>
      <c r="CZ406" s="39"/>
      <c r="DA406" s="39"/>
      <c r="DB406" s="39"/>
      <c r="DC406" s="39"/>
      <c r="DD406" s="39"/>
      <c r="DE406" s="39"/>
      <c r="DF406" s="39"/>
      <c r="DG406" s="39"/>
      <c r="DH406" s="39"/>
      <c r="DI406" s="39"/>
      <c r="DJ406" s="39"/>
      <c r="DK406" s="39"/>
      <c r="DL406" s="39"/>
      <c r="DM406" s="39"/>
      <c r="DN406" s="39"/>
      <c r="DO406" s="39"/>
      <c r="DP406" s="39"/>
      <c r="DQ406" s="39"/>
      <c r="DR406" s="39"/>
      <c r="DS406" s="39"/>
      <c r="DT406" s="39"/>
      <c r="DU406" s="39"/>
      <c r="DV406" s="39"/>
      <c r="DW406" s="39"/>
      <c r="DX406" s="39"/>
      <c r="DY406" s="39"/>
      <c r="DZ406" s="39"/>
    </row>
    <row r="407" spans="1:130" ht="14.25" customHeight="1" outlineLevel="1">
      <c r="A407" s="51"/>
      <c r="B407" s="40"/>
      <c r="C407" s="40" t="str">
        <f t="shared" si="1"/>
        <v xml:space="preserve">a.       Effectively inform and influence state policy related to the newborn screenings to be included in the state newborn screening, based on what governmental public health considers appropriate and scientifically necessary. </v>
      </c>
      <c r="D407" s="47"/>
      <c r="E407" s="52" t="s">
        <v>790</v>
      </c>
      <c r="F407" s="62" t="s">
        <v>841</v>
      </c>
      <c r="G407" s="63"/>
      <c r="H407" s="64"/>
      <c r="I407" s="65"/>
      <c r="J407" s="3"/>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row>
    <row r="408" spans="1:130" ht="14.25" customHeight="1" outlineLevel="1">
      <c r="A408" s="51"/>
      <c r="B408" s="40"/>
      <c r="C408" s="40" t="str">
        <f t="shared" si="1"/>
        <v xml:space="preserve">b.       Establish and maintain systems for follow-up, reporting, and connection to clinical care and early intervention services for infants diagnosed with a newborn screening disorder. </v>
      </c>
      <c r="D408" s="47"/>
      <c r="E408" s="52" t="s">
        <v>790</v>
      </c>
      <c r="F408" s="62" t="s">
        <v>842</v>
      </c>
      <c r="G408" s="63"/>
      <c r="H408" s="64"/>
      <c r="I408" s="65"/>
      <c r="J408" s="3"/>
      <c r="K408" s="39"/>
      <c r="L408" s="39"/>
      <c r="M408" s="39"/>
      <c r="N408" s="39"/>
      <c r="O408" s="39"/>
      <c r="P408" s="39"/>
      <c r="Q408" s="39"/>
      <c r="R408" s="39"/>
      <c r="S408" s="39"/>
      <c r="T408" s="39"/>
      <c r="U408" s="39"/>
      <c r="V408" s="39"/>
      <c r="W408" s="39"/>
      <c r="X408" s="39"/>
      <c r="Y408" s="39"/>
      <c r="Z408" s="39"/>
      <c r="AA408" s="39"/>
      <c r="AB408" s="39"/>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row>
    <row r="409" spans="1:130" ht="14.25" customHeight="1" outlineLevel="1">
      <c r="A409" s="51"/>
      <c r="B409" s="40"/>
      <c r="C409" s="40" t="str">
        <f t="shared" si="1"/>
        <v>c.       Assess the availability, capacity, and distribution (or gaps in availability, capacity, and distribution) of clinical care services for newborn screening disorders and to children with newborn screening disorders in the population and specificall</v>
      </c>
      <c r="D409" s="47"/>
      <c r="E409" s="52" t="s">
        <v>790</v>
      </c>
      <c r="F409" s="62" t="s">
        <v>843</v>
      </c>
      <c r="G409" s="63"/>
      <c r="H409" s="64"/>
      <c r="I409" s="65"/>
      <c r="J409" s="3"/>
      <c r="K409" s="39"/>
      <c r="L409" s="39"/>
      <c r="M409" s="39"/>
      <c r="N409" s="39"/>
      <c r="O409" s="39"/>
      <c r="P409" s="39"/>
      <c r="Q409" s="39"/>
      <c r="R409" s="39"/>
      <c r="S409" s="39"/>
      <c r="T409" s="39"/>
      <c r="U409" s="39"/>
      <c r="V409" s="39"/>
      <c r="W409" s="39"/>
      <c r="X409" s="39"/>
      <c r="Y409" s="39"/>
      <c r="Z409" s="39"/>
      <c r="AA409" s="39"/>
      <c r="AB409" s="39"/>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row>
    <row r="410" spans="1:130" ht="14.25" customHeight="1" outlineLevel="1">
      <c r="A410" s="51"/>
      <c r="B410" s="40"/>
      <c r="C410" s="40" t="str">
        <f t="shared" si="1"/>
        <v xml:space="preserve">d.       Ensure infants receive newborn screening as soon as possible after birth to identify cases of newborn screening disorders. </v>
      </c>
      <c r="D410" s="47"/>
      <c r="E410" s="52" t="s">
        <v>790</v>
      </c>
      <c r="F410" s="62" t="s">
        <v>844</v>
      </c>
      <c r="G410" s="63"/>
      <c r="H410" s="64"/>
      <c r="I410" s="65"/>
      <c r="J410" s="3"/>
      <c r="K410" s="39"/>
      <c r="L410" s="39"/>
      <c r="M410" s="39"/>
      <c r="N410" s="39"/>
      <c r="O410" s="39"/>
      <c r="P410" s="39"/>
      <c r="Q410" s="39"/>
      <c r="R410" s="39"/>
      <c r="S410" s="39"/>
      <c r="T410" s="39"/>
      <c r="U410" s="39"/>
      <c r="V410" s="39"/>
      <c r="W410" s="39"/>
      <c r="X410" s="39"/>
      <c r="Y410" s="39"/>
      <c r="Z410" s="39"/>
      <c r="AA410" s="39"/>
      <c r="AB410" s="39"/>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row>
    <row r="411" spans="1:130" ht="14.25" customHeight="1" outlineLevel="1">
      <c r="A411" s="51"/>
      <c r="B411" s="40"/>
      <c r="C411" s="40" t="str">
        <f t="shared" si="1"/>
        <v xml:space="preserve">e.       Identify infants with abnormal screening results. </v>
      </c>
      <c r="D411" s="47"/>
      <c r="E411" s="52" t="s">
        <v>790</v>
      </c>
      <c r="F411" s="62" t="s">
        <v>845</v>
      </c>
      <c r="G411" s="63"/>
      <c r="H411" s="64"/>
      <c r="I411" s="65"/>
      <c r="J411" s="3"/>
      <c r="K411" s="39"/>
      <c r="L411" s="39"/>
      <c r="M411" s="39"/>
      <c r="N411" s="39"/>
      <c r="O411" s="39"/>
      <c r="P411" s="39"/>
      <c r="Q411" s="39"/>
      <c r="R411" s="39"/>
      <c r="S411" s="39"/>
      <c r="T411" s="39"/>
      <c r="U411" s="39"/>
      <c r="V411" s="39"/>
      <c r="W411" s="39"/>
      <c r="X411" s="39"/>
      <c r="Y411" s="39"/>
      <c r="Z411" s="39"/>
      <c r="AA411" s="39"/>
      <c r="AB411" s="39"/>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row>
    <row r="412" spans="1:130" ht="14.25" customHeight="1" outlineLevel="1">
      <c r="A412" s="51"/>
      <c r="B412" s="40"/>
      <c r="C412" s="40" t="str">
        <f t="shared" si="1"/>
        <v>f.        Ensure infants with abnormal screening results have access to prompt diagnostic assessments.</v>
      </c>
      <c r="D412" s="47"/>
      <c r="E412" s="52" t="s">
        <v>790</v>
      </c>
      <c r="F412" s="62" t="s">
        <v>846</v>
      </c>
      <c r="G412" s="63"/>
      <c r="H412" s="64"/>
      <c r="I412" s="65"/>
      <c r="J412" s="3"/>
      <c r="K412" s="39"/>
      <c r="L412" s="39"/>
      <c r="M412" s="39"/>
      <c r="N412" s="39"/>
      <c r="O412" s="39"/>
      <c r="P412" s="39"/>
      <c r="Q412" s="39"/>
      <c r="R412" s="39"/>
      <c r="S412" s="39"/>
      <c r="T412" s="39"/>
      <c r="U412" s="39"/>
      <c r="V412" s="39"/>
      <c r="W412" s="39"/>
      <c r="X412" s="39"/>
      <c r="Y412" s="39"/>
      <c r="Z412" s="39"/>
      <c r="AA412" s="39"/>
      <c r="AB412" s="39"/>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row>
    <row r="413" spans="1:130" ht="14.25" customHeight="1" outlineLevel="1">
      <c r="A413" s="51"/>
      <c r="B413" s="40"/>
      <c r="C413" s="40" t="str">
        <f t="shared" si="1"/>
        <v xml:space="preserve">g.       Ensure a seamless and complete referral from state health department to local health department for follow-up, including an update back from the local health department to the state health department of any follow-up referrals made. </v>
      </c>
      <c r="D413" s="47"/>
      <c r="E413" s="52" t="s">
        <v>790</v>
      </c>
      <c r="F413" s="62" t="s">
        <v>847</v>
      </c>
      <c r="G413" s="63"/>
      <c r="H413" s="64"/>
      <c r="I413" s="65"/>
      <c r="J413" s="3"/>
      <c r="K413" s="39"/>
      <c r="L413" s="39"/>
      <c r="M413" s="39"/>
      <c r="N413" s="39"/>
      <c r="O413" s="39"/>
      <c r="P413" s="39"/>
      <c r="Q413" s="39"/>
      <c r="R413" s="39"/>
      <c r="S413" s="39"/>
      <c r="T413" s="39"/>
      <c r="U413" s="39"/>
      <c r="V413" s="39"/>
      <c r="W413" s="39"/>
      <c r="X413" s="39"/>
      <c r="Y413" s="39"/>
      <c r="Z413" s="39"/>
      <c r="AA413" s="39"/>
      <c r="AB413" s="39"/>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row>
    <row r="414" spans="1:130" ht="14.25" customHeight="1" outlineLevel="1">
      <c r="A414" s="51"/>
      <c r="B414" s="40"/>
      <c r="C414" s="40" t="str">
        <f t="shared" si="1"/>
        <v>h.       Ensure the families of infants diagnosed with a newborn screening disorder receive prompt follow-up that includes supplemental education and connection to other social and clinical services (e.g., home visit, audiologist appointment, etc.), as ne</v>
      </c>
      <c r="D414" s="47"/>
      <c r="E414" s="52" t="s">
        <v>790</v>
      </c>
      <c r="F414" s="62" t="s">
        <v>848</v>
      </c>
      <c r="G414" s="63"/>
      <c r="H414" s="64"/>
      <c r="I414" s="65"/>
      <c r="J414" s="3"/>
      <c r="K414" s="39"/>
      <c r="L414" s="39"/>
      <c r="M414" s="39"/>
      <c r="N414" s="39"/>
      <c r="O414" s="39"/>
      <c r="P414" s="39"/>
      <c r="Q414" s="39"/>
      <c r="R414" s="39"/>
      <c r="S414" s="39"/>
      <c r="T414" s="39"/>
      <c r="U414" s="39"/>
      <c r="V414" s="39"/>
      <c r="W414" s="39"/>
      <c r="X414" s="39"/>
      <c r="Y414" s="39"/>
      <c r="Z414" s="39"/>
      <c r="AA414" s="39"/>
      <c r="AB414" s="39"/>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row>
    <row r="415" spans="1:130" ht="14.25" customHeight="1" outlineLevel="1">
      <c r="A415" s="51"/>
      <c r="B415" s="40"/>
      <c r="C415" s="40" t="str">
        <f t="shared" si="1"/>
        <v xml:space="preserve">i.       Monitor the effectiveness of the newborn screening program. </v>
      </c>
      <c r="D415" s="47"/>
      <c r="E415" s="52" t="s">
        <v>790</v>
      </c>
      <c r="F415" s="74" t="s">
        <v>426</v>
      </c>
      <c r="G415" s="90"/>
      <c r="H415" s="91"/>
      <c r="I415" s="65"/>
      <c r="J415" s="3"/>
      <c r="K415" s="39"/>
      <c r="L415" s="39"/>
      <c r="M415" s="39"/>
      <c r="N415" s="39"/>
      <c r="O415" s="39"/>
      <c r="P415" s="39"/>
      <c r="Q415" s="39"/>
      <c r="R415" s="39"/>
      <c r="S415" s="39"/>
      <c r="T415" s="39"/>
      <c r="U415" s="39"/>
      <c r="V415" s="39"/>
      <c r="W415" s="39"/>
      <c r="X415" s="39"/>
      <c r="Y415" s="39"/>
      <c r="Z415" s="39"/>
      <c r="AA415" s="39"/>
      <c r="AB415" s="39"/>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row>
    <row r="416" spans="1:130" ht="14.25" customHeight="1">
      <c r="A416" s="51"/>
      <c r="B416" s="51"/>
      <c r="C416" s="51"/>
      <c r="D416" s="65"/>
      <c r="E416" s="65"/>
      <c r="F416" s="65"/>
      <c r="G416" s="65"/>
      <c r="H416" s="65"/>
      <c r="I416" s="65"/>
      <c r="J416" s="3"/>
      <c r="K416" s="39"/>
      <c r="L416" s="39"/>
      <c r="M416" s="39"/>
      <c r="N416" s="39"/>
      <c r="O416" s="39"/>
      <c r="P416" s="39"/>
      <c r="Q416" s="39"/>
      <c r="R416" s="39"/>
      <c r="S416" s="39"/>
      <c r="T416" s="39"/>
      <c r="U416" s="39"/>
      <c r="V416" s="39"/>
      <c r="W416" s="39"/>
      <c r="X416" s="39"/>
      <c r="Y416" s="39"/>
      <c r="Z416" s="39"/>
      <c r="AA416" s="39"/>
      <c r="AB416" s="39"/>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row>
    <row r="417" spans="1:130" ht="14.25" customHeight="1">
      <c r="A417" s="51"/>
      <c r="B417" s="51"/>
      <c r="C417" s="51"/>
      <c r="D417" s="51"/>
      <c r="E417" s="51"/>
      <c r="F417" s="51"/>
      <c r="G417" s="51"/>
      <c r="H417" s="51"/>
      <c r="I417" s="51"/>
      <c r="J417" s="3"/>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row>
  </sheetData>
  <autoFilter ref="B10:F415" xr:uid="{00000000-0009-0000-0000-000009000000}"/>
  <mergeCells count="4">
    <mergeCell ref="B1:O1"/>
    <mergeCell ref="E4:F4"/>
    <mergeCell ref="D6:F6"/>
    <mergeCell ref="G9:H9"/>
  </mergeCells>
  <dataValidations count="2">
    <dataValidation type="list" allowBlank="1" showErrorMessage="1" sqref="H12:H31 H33:H51 H53:H67 H69:H87 H89:H106 H108:H124 H126:H164 H166:H184 H186:H219 H221:H271 H273:H319 H321:H355 H357:H415" xr:uid="{00000000-0002-0000-0900-000000000000}">
      <formula1>Capacity</formula1>
    </dataValidation>
    <dataValidation type="list" allowBlank="1" showErrorMessage="1" sqref="G12:G31 G33:G51 G53:G67 G69:G87 G89:G106 G108:G124 G126:G164 G166:G184 G186:G219 G221:G271 G273:G319 G321:G355 G357:G415" xr:uid="{00000000-0002-0000-0900-000001000000}">
      <formula1>Expertise</formula1>
    </dataValidation>
  </dataValidations>
  <hyperlinks>
    <hyperlink ref="F387" location="Google_Sheet_Link_169508584" display="_ftn1" xr:uid="{00000000-0004-0000-0900-000000000000}"/>
  </hyperlink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F9000"/>
  </sheetPr>
  <dimension ref="A1:AO1000"/>
  <sheetViews>
    <sheetView showGridLines="0" workbookViewId="0">
      <pane xSplit="3" ySplit="5" topLeftCell="D6" activePane="bottomRight" state="frozen"/>
      <selection pane="topRight" activeCell="D1" sqref="D1"/>
      <selection pane="bottomLeft" activeCell="A6" sqref="A6"/>
      <selection pane="bottomRight" activeCell="D6" sqref="D6"/>
    </sheetView>
  </sheetViews>
  <sheetFormatPr defaultColWidth="14.41796875" defaultRowHeight="15" customHeight="1" outlineLevelRow="2"/>
  <cols>
    <col min="1" max="1" width="9.15625" customWidth="1"/>
    <col min="2" max="2" width="2.68359375" customWidth="1"/>
    <col min="3" max="3" width="109.83984375" customWidth="1"/>
    <col min="4" max="4" width="2.578125" customWidth="1"/>
    <col min="5" max="5" width="12" customWidth="1"/>
    <col min="6" max="6" width="14.26171875" customWidth="1"/>
    <col min="7" max="7" width="2.578125" customWidth="1"/>
    <col min="8" max="9" width="14.26171875" customWidth="1"/>
    <col min="10" max="10" width="2.578125" customWidth="1"/>
    <col min="11" max="12" width="14.26171875" customWidth="1"/>
    <col min="13" max="13" width="2.578125" customWidth="1"/>
    <col min="14" max="15" width="14.26171875" customWidth="1"/>
    <col min="16" max="16" width="2.578125" customWidth="1"/>
    <col min="17" max="18" width="14.26171875" customWidth="1"/>
    <col min="19" max="19" width="2.578125" customWidth="1"/>
    <col min="20" max="21" width="14.26171875" customWidth="1"/>
    <col min="22" max="41" width="9.15625" customWidth="1"/>
  </cols>
  <sheetData>
    <row r="1" spans="1:41" ht="45.75" customHeight="1">
      <c r="A1" s="25"/>
      <c r="B1" s="140" t="s">
        <v>0</v>
      </c>
      <c r="C1" s="135"/>
      <c r="D1" s="135"/>
      <c r="E1" s="135"/>
      <c r="F1" s="135"/>
      <c r="G1" s="135"/>
      <c r="H1" s="135"/>
      <c r="I1" s="135"/>
      <c r="J1" s="135"/>
      <c r="K1" s="135"/>
      <c r="L1" s="135"/>
      <c r="M1" s="135"/>
      <c r="N1" s="135"/>
      <c r="O1" s="135"/>
      <c r="P1" s="135"/>
      <c r="Q1" s="135"/>
      <c r="R1" s="135"/>
      <c r="S1" s="135"/>
      <c r="T1" s="135"/>
      <c r="U1" s="135"/>
      <c r="V1" s="136"/>
      <c r="W1" s="92"/>
      <c r="X1" s="92"/>
      <c r="Y1" s="92"/>
      <c r="Z1" s="92"/>
      <c r="AA1" s="92"/>
      <c r="AB1" s="92"/>
      <c r="AC1" s="92"/>
      <c r="AD1" s="92"/>
      <c r="AE1" s="92"/>
      <c r="AF1" s="92"/>
      <c r="AG1" s="92"/>
      <c r="AH1" s="92"/>
      <c r="AI1" s="92"/>
      <c r="AJ1" s="92"/>
      <c r="AK1" s="92"/>
      <c r="AL1" s="92"/>
      <c r="AM1" s="92"/>
      <c r="AN1" s="92"/>
      <c r="AO1" s="92"/>
    </row>
    <row r="2" spans="1:41" ht="14.25" customHeight="1">
      <c r="A2" s="3"/>
      <c r="B2" s="3"/>
      <c r="C2" s="12"/>
      <c r="D2" s="3"/>
      <c r="E2" s="3"/>
      <c r="F2" s="3"/>
      <c r="G2" s="3"/>
      <c r="H2" s="3"/>
      <c r="I2" s="3"/>
      <c r="J2" s="3"/>
      <c r="K2" s="3"/>
      <c r="L2" s="3"/>
      <c r="M2" s="3"/>
      <c r="N2" s="3"/>
      <c r="O2" s="3"/>
      <c r="P2" s="3"/>
      <c r="Q2" s="3"/>
      <c r="R2" s="3"/>
      <c r="S2" s="3"/>
      <c r="T2" s="3"/>
      <c r="U2" s="3"/>
      <c r="V2" s="3"/>
      <c r="W2" s="38"/>
      <c r="X2" s="38"/>
      <c r="Y2" s="38"/>
      <c r="Z2" s="38"/>
      <c r="AA2" s="38"/>
      <c r="AB2" s="38"/>
      <c r="AC2" s="38"/>
      <c r="AD2" s="38"/>
      <c r="AE2" s="38"/>
      <c r="AF2" s="38"/>
      <c r="AG2" s="38"/>
      <c r="AH2" s="38"/>
      <c r="AI2" s="38"/>
      <c r="AJ2" s="38"/>
      <c r="AK2" s="38"/>
      <c r="AL2" s="38"/>
      <c r="AM2" s="38"/>
      <c r="AN2" s="38"/>
      <c r="AO2" s="38"/>
    </row>
    <row r="3" spans="1:41" ht="15" customHeight="1">
      <c r="A3" s="3"/>
      <c r="B3" s="3"/>
      <c r="C3" s="12"/>
      <c r="D3" s="3"/>
      <c r="E3" s="144" t="s">
        <v>971</v>
      </c>
      <c r="F3" s="136"/>
      <c r="G3" s="3"/>
      <c r="H3" s="144" t="s">
        <v>972</v>
      </c>
      <c r="I3" s="136"/>
      <c r="J3" s="3"/>
      <c r="K3" s="144" t="s">
        <v>973</v>
      </c>
      <c r="L3" s="136"/>
      <c r="M3" s="3"/>
      <c r="N3" s="144" t="s">
        <v>974</v>
      </c>
      <c r="O3" s="136"/>
      <c r="P3" s="3"/>
      <c r="Q3" s="144" t="s">
        <v>975</v>
      </c>
      <c r="R3" s="136"/>
      <c r="S3" s="3"/>
      <c r="T3" s="3"/>
      <c r="U3" s="3"/>
      <c r="V3" s="3"/>
      <c r="W3" s="38"/>
      <c r="X3" s="38"/>
      <c r="Y3" s="38"/>
      <c r="Z3" s="38"/>
      <c r="AA3" s="38"/>
      <c r="AB3" s="38"/>
      <c r="AC3" s="38"/>
      <c r="AD3" s="38"/>
      <c r="AE3" s="38"/>
      <c r="AF3" s="38"/>
      <c r="AG3" s="38"/>
      <c r="AH3" s="38"/>
      <c r="AI3" s="38"/>
      <c r="AJ3" s="38"/>
      <c r="AK3" s="38"/>
      <c r="AL3" s="38"/>
      <c r="AM3" s="38"/>
      <c r="AN3" s="38"/>
      <c r="AO3" s="38"/>
    </row>
    <row r="4" spans="1:41" ht="14.4">
      <c r="A4" s="3"/>
      <c r="B4" s="3"/>
      <c r="C4" s="93"/>
      <c r="D4" s="94"/>
      <c r="E4" s="95" t="s">
        <v>976</v>
      </c>
      <c r="F4" s="96"/>
      <c r="G4" s="94"/>
      <c r="H4" s="95" t="s">
        <v>977</v>
      </c>
      <c r="I4" s="96"/>
      <c r="J4" s="94"/>
      <c r="K4" s="95" t="s">
        <v>978</v>
      </c>
      <c r="L4" s="96"/>
      <c r="M4" s="94"/>
      <c r="N4" s="95" t="s">
        <v>979</v>
      </c>
      <c r="O4" s="96"/>
      <c r="P4" s="94"/>
      <c r="Q4" s="95" t="s">
        <v>980</v>
      </c>
      <c r="R4" s="96"/>
      <c r="S4" s="94"/>
      <c r="T4" s="145" t="s">
        <v>981</v>
      </c>
      <c r="U4" s="136"/>
      <c r="V4" s="3"/>
      <c r="W4" s="38"/>
      <c r="X4" s="38"/>
      <c r="Y4" s="38"/>
      <c r="Z4" s="38"/>
      <c r="AA4" s="38"/>
      <c r="AB4" s="38"/>
      <c r="AC4" s="38"/>
      <c r="AD4" s="38"/>
      <c r="AE4" s="38"/>
      <c r="AF4" s="38"/>
      <c r="AG4" s="38"/>
      <c r="AH4" s="38"/>
      <c r="AI4" s="38"/>
      <c r="AJ4" s="38"/>
      <c r="AK4" s="38"/>
      <c r="AL4" s="38"/>
      <c r="AM4" s="38"/>
      <c r="AN4" s="38"/>
      <c r="AO4" s="38"/>
    </row>
    <row r="5" spans="1:41" ht="18.3">
      <c r="A5" s="97"/>
      <c r="B5" s="97"/>
      <c r="C5" s="93"/>
      <c r="D5" s="94"/>
      <c r="E5" s="94" t="s">
        <v>431</v>
      </c>
      <c r="F5" s="94" t="s">
        <v>432</v>
      </c>
      <c r="G5" s="94"/>
      <c r="H5" s="94" t="s">
        <v>431</v>
      </c>
      <c r="I5" s="94" t="s">
        <v>432</v>
      </c>
      <c r="J5" s="94"/>
      <c r="K5" s="94" t="s">
        <v>431</v>
      </c>
      <c r="L5" s="94" t="s">
        <v>432</v>
      </c>
      <c r="M5" s="94"/>
      <c r="N5" s="94" t="s">
        <v>431</v>
      </c>
      <c r="O5" s="94" t="s">
        <v>432</v>
      </c>
      <c r="P5" s="94"/>
      <c r="Q5" s="94" t="s">
        <v>431</v>
      </c>
      <c r="R5" s="94" t="s">
        <v>432</v>
      </c>
      <c r="S5" s="94"/>
      <c r="T5" s="98" t="s">
        <v>431</v>
      </c>
      <c r="U5" s="98" t="s">
        <v>432</v>
      </c>
      <c r="V5" s="97"/>
      <c r="W5" s="99"/>
      <c r="X5" s="99"/>
      <c r="Y5" s="99"/>
      <c r="Z5" s="99"/>
      <c r="AA5" s="99"/>
      <c r="AB5" s="99"/>
      <c r="AC5" s="99"/>
      <c r="AD5" s="99"/>
      <c r="AE5" s="99"/>
      <c r="AF5" s="99"/>
      <c r="AG5" s="99"/>
      <c r="AH5" s="99"/>
      <c r="AI5" s="99"/>
      <c r="AJ5" s="99"/>
      <c r="AK5" s="99"/>
      <c r="AL5" s="99"/>
      <c r="AM5" s="99"/>
      <c r="AN5" s="99"/>
      <c r="AO5" s="99"/>
    </row>
    <row r="6" spans="1:41" ht="18.3" outlineLevel="2">
      <c r="A6" s="3"/>
      <c r="B6" s="3"/>
      <c r="C6" s="100" t="s">
        <v>434</v>
      </c>
      <c r="D6" s="101"/>
      <c r="E6" s="102">
        <f t="array" aca="1" ref="E6" ca="1">INDEX(INDIRECT("'"&amp;$E$4&amp;"'!"&amp;"$c$11:$h$415"),MATCH(LEFT('Self-assessment Comparison'!$C6,255),INDIRECT("'"&amp;$E$4&amp;"'!"&amp;"$c$11:$c$415"),0),5)</f>
        <v>0</v>
      </c>
      <c r="F6" s="102">
        <f t="array" aca="1" ref="F6" ca="1">INDEX(INDIRECT("'"&amp;$E$4&amp;"'!"&amp;"$c$11:$h$415"),MATCH(LEFT('Self-assessment Comparison'!$C6,255),INDIRECT("'"&amp;$E$4&amp;"'!"&amp;"$c$11:$c$415"),0),6)</f>
        <v>0</v>
      </c>
      <c r="G6" s="102"/>
      <c r="H6" s="102">
        <f t="array" aca="1" ref="H6" ca="1">INDEX(INDIRECT("'"&amp;$H$4&amp;"'!"&amp;"$c$11:$h$415"),MATCH(LEFT('Self-assessment Comparison'!$C6,255),INDIRECT("'"&amp;$H$4&amp;"'!"&amp;"$c$11:$c$415"),0),5)</f>
        <v>0</v>
      </c>
      <c r="I6" s="102">
        <f t="array" aca="1" ref="I6" ca="1">INDEX(INDIRECT("'"&amp;$H$4&amp;"'!"&amp;"$c$11:$h$415"),MATCH(LEFT('Self-assessment Comparison'!$C6,255),INDIRECT("'"&amp;$H$4&amp;"'!"&amp;"$c$11:$c$415"),0),6)</f>
        <v>0</v>
      </c>
      <c r="J6" s="102"/>
      <c r="K6" s="102">
        <f t="array" aca="1" ref="K6" ca="1">INDEX(INDIRECT("'"&amp;$K$4&amp;"'!"&amp;"$c$11:$h$415"),MATCH(LEFT('Self-assessment Comparison'!$C6,255),INDIRECT("'"&amp;$K$4&amp;"'!"&amp;"$c$11:$c$415"),0),5)</f>
        <v>0</v>
      </c>
      <c r="L6" s="102">
        <f t="array" aca="1" ref="L6" ca="1">INDEX(INDIRECT("'"&amp;$K$4&amp;"'!"&amp;"$c$11:$h$415"),MATCH(LEFT('Self-assessment Comparison'!$C6,255),INDIRECT("'"&amp;$K$4&amp;"'!"&amp;"$c$11:$c$415"),0),6)</f>
        <v>0</v>
      </c>
      <c r="M6" s="102"/>
      <c r="N6" s="102">
        <f t="array" aca="1" ref="N6" ca="1">INDEX(INDIRECT("'"&amp;$N$4&amp;"'!"&amp;"$c$11:$h$415"),MATCH(LEFT('Self-assessment Comparison'!$C6,255),INDIRECT("'"&amp;$N$4&amp;"'!"&amp;"$c$11:$c$415"),0),5)</f>
        <v>0</v>
      </c>
      <c r="O6" s="102">
        <f t="array" aca="1" ref="O6" ca="1">INDEX(INDIRECT("'"&amp;$N$4&amp;"'!"&amp;"$c$11:$h$415"),MATCH(LEFT('Self-assessment Comparison'!$C6,255),INDIRECT("'"&amp;$N$4&amp;"'!"&amp;"$c$11:$c$415"),0),6)</f>
        <v>0</v>
      </c>
      <c r="P6" s="102"/>
      <c r="Q6" s="102">
        <f t="array" aca="1" ref="Q6" ca="1">INDEX(INDIRECT("'"&amp;$Q$4&amp;"'!"&amp;"$c$11:$h$415"),MATCH(LEFT('Self-assessment Comparison'!$C6,255),INDIRECT("'"&amp;$Q$4&amp;"'!"&amp;"$c$11:$c$415"),0),5)</f>
        <v>0</v>
      </c>
      <c r="R6" s="102">
        <f t="array" aca="1" ref="R6" ca="1">INDEX(INDIRECT("'"&amp;$Q$4&amp;"'!"&amp;"$c$11:$h$415"),MATCH(LEFT('Self-assessment Comparison'!$C6,255),INDIRECT("'"&amp;$Q$4&amp;"'!"&amp;"$c$11:$c$415"),0),6)</f>
        <v>0</v>
      </c>
      <c r="S6" s="102"/>
      <c r="T6" s="103"/>
      <c r="U6" s="103"/>
      <c r="V6" s="3"/>
      <c r="W6" s="38"/>
      <c r="X6" s="38"/>
      <c r="Y6" s="38"/>
      <c r="Z6" s="38"/>
      <c r="AA6" s="38"/>
      <c r="AB6" s="38"/>
      <c r="AC6" s="38"/>
      <c r="AD6" s="38"/>
      <c r="AE6" s="38"/>
      <c r="AF6" s="38"/>
      <c r="AG6" s="38"/>
      <c r="AH6" s="38"/>
      <c r="AI6" s="38"/>
      <c r="AJ6" s="38"/>
      <c r="AK6" s="38"/>
      <c r="AL6" s="38"/>
      <c r="AM6" s="38"/>
      <c r="AN6" s="38"/>
      <c r="AO6" s="38"/>
    </row>
    <row r="7" spans="1:41" ht="14.4" outlineLevel="2">
      <c r="A7" s="3"/>
      <c r="B7" s="24"/>
      <c r="C7" s="104" t="s">
        <v>435</v>
      </c>
      <c r="D7" s="105"/>
      <c r="E7" s="106">
        <f t="array" aca="1" ref="E7" ca="1">INDEX(INDIRECT("'"&amp;$E$4&amp;"'!"&amp;"$c$11:$h$415"),MATCH(LEFT('Self-assessment Comparison'!$C7,255),INDIRECT("'"&amp;$E$4&amp;"'!"&amp;"$c$11:$c$415"),0),5)</f>
        <v>0</v>
      </c>
      <c r="F7" s="106">
        <f t="array" aca="1" ref="F7" ca="1">INDEX(INDIRECT("'"&amp;$E$4&amp;"'!"&amp;"$c$11:$h$415"),MATCH(LEFT('Self-assessment Comparison'!$C7,255),INDIRECT("'"&amp;$E$4&amp;"'!"&amp;"$c$11:$c$415"),0),6)</f>
        <v>0</v>
      </c>
      <c r="G7" s="106"/>
      <c r="H7" s="106">
        <f t="array" aca="1" ref="H7" ca="1">INDEX(INDIRECT("'"&amp;$H$4&amp;"'!"&amp;"$c$11:$h$415"),MATCH(LEFT('Self-assessment Comparison'!$C7,255),INDIRECT("'"&amp;$H$4&amp;"'!"&amp;"$c$11:$c$415"),0),5)</f>
        <v>0</v>
      </c>
      <c r="I7" s="106">
        <f t="array" aca="1" ref="I7" ca="1">INDEX(INDIRECT("'"&amp;$H$4&amp;"'!"&amp;"$c$11:$h$415"),MATCH(LEFT('Self-assessment Comparison'!$C7,255),INDIRECT("'"&amp;$H$4&amp;"'!"&amp;"$c$11:$c$415"),0),6)</f>
        <v>0</v>
      </c>
      <c r="J7" s="106"/>
      <c r="K7" s="106">
        <f t="array" aca="1" ref="K7" ca="1">INDEX(INDIRECT("'"&amp;$K$4&amp;"'!"&amp;"$c$11:$h$415"),MATCH(LEFT('Self-assessment Comparison'!$C7,255),INDIRECT("'"&amp;$K$4&amp;"'!"&amp;"$c$11:$c$415"),0),5)</f>
        <v>0</v>
      </c>
      <c r="L7" s="106">
        <f t="array" aca="1" ref="L7" ca="1">INDEX(INDIRECT("'"&amp;$K$4&amp;"'!"&amp;"$c$11:$h$415"),MATCH(LEFT('Self-assessment Comparison'!$C7,255),INDIRECT("'"&amp;$K$4&amp;"'!"&amp;"$c$11:$c$415"),0),6)</f>
        <v>0</v>
      </c>
      <c r="M7" s="106"/>
      <c r="N7" s="106">
        <f t="array" aca="1" ref="N7" ca="1">INDEX(INDIRECT("'"&amp;$N$4&amp;"'!"&amp;"$c$11:$h$415"),MATCH(LEFT('Self-assessment Comparison'!$C7,255),INDIRECT("'"&amp;$N$4&amp;"'!"&amp;"$c$11:$c$415"),0),5)</f>
        <v>0</v>
      </c>
      <c r="O7" s="106">
        <f t="array" aca="1" ref="O7" ca="1">INDEX(INDIRECT("'"&amp;$N$4&amp;"'!"&amp;"$c$11:$h$415"),MATCH(LEFT('Self-assessment Comparison'!$C7,255),INDIRECT("'"&amp;$N$4&amp;"'!"&amp;"$c$11:$c$415"),0),6)</f>
        <v>0</v>
      </c>
      <c r="P7" s="106"/>
      <c r="Q7" s="106">
        <f t="array" aca="1" ref="Q7" ca="1">INDEX(INDIRECT("'"&amp;$Q$4&amp;"'!"&amp;"$c$11:$h$415"),MATCH(LEFT('Self-assessment Comparison'!$C7,255),INDIRECT("'"&amp;$Q$4&amp;"'!"&amp;"$c$11:$c$415"),0),5)</f>
        <v>0</v>
      </c>
      <c r="R7" s="106">
        <f t="array" aca="1" ref="R7" ca="1">INDEX(INDIRECT("'"&amp;$Q$4&amp;"'!"&amp;"$c$11:$h$415"),MATCH(LEFT('Self-assessment Comparison'!$C7,255),INDIRECT("'"&amp;$Q$4&amp;"'!"&amp;"$c$11:$c$415"),0),6)</f>
        <v>0</v>
      </c>
      <c r="S7" s="106"/>
      <c r="T7" s="107"/>
      <c r="U7" s="108"/>
      <c r="V7" s="3"/>
      <c r="W7" s="38"/>
      <c r="X7" s="38"/>
      <c r="Y7" s="38"/>
      <c r="Z7" s="38"/>
      <c r="AA7" s="38"/>
      <c r="AB7" s="38"/>
      <c r="AC7" s="38"/>
      <c r="AD7" s="38"/>
      <c r="AE7" s="38"/>
      <c r="AF7" s="38"/>
      <c r="AG7" s="38"/>
      <c r="AH7" s="38"/>
      <c r="AI7" s="38"/>
      <c r="AJ7" s="38"/>
      <c r="AK7" s="38"/>
      <c r="AL7" s="38"/>
      <c r="AM7" s="38"/>
      <c r="AN7" s="38"/>
      <c r="AO7" s="38"/>
    </row>
    <row r="8" spans="1:41" ht="47.25" customHeight="1" outlineLevel="2">
      <c r="A8" s="3"/>
      <c r="B8" s="3"/>
      <c r="C8" s="58" t="s">
        <v>436</v>
      </c>
      <c r="D8" s="105"/>
      <c r="E8" s="106">
        <f t="array" aca="1" ref="E8" ca="1">INDEX(INDIRECT("'"&amp;$E$4&amp;"'!"&amp;"$c$11:$h$415"),MATCH(LEFT('Self-assessment Comparison'!$C8,255),INDIRECT("'"&amp;$E$4&amp;"'!"&amp;"$c$11:$c$415"),0),5)</f>
        <v>0</v>
      </c>
      <c r="F8" s="106">
        <f t="array" aca="1" ref="F8" ca="1">INDEX(INDIRECT("'"&amp;$E$4&amp;"'!"&amp;"$c$11:$h$415"),MATCH(LEFT('Self-assessment Comparison'!$C8,255),INDIRECT("'"&amp;$E$4&amp;"'!"&amp;"$c$11:$c$415"),0),6)</f>
        <v>0</v>
      </c>
      <c r="G8" s="106"/>
      <c r="H8" s="106">
        <f t="array" aca="1" ref="H8" ca="1">INDEX(INDIRECT("'"&amp;$H$4&amp;"'!"&amp;"$c$11:$h$415"),MATCH(LEFT('Self-assessment Comparison'!$C8,255),INDIRECT("'"&amp;$H$4&amp;"'!"&amp;"$c$11:$c$415"),0),5)</f>
        <v>0</v>
      </c>
      <c r="I8" s="106">
        <f t="array" aca="1" ref="I8" ca="1">INDEX(INDIRECT("'"&amp;$H$4&amp;"'!"&amp;"$c$11:$h$415"),MATCH(LEFT('Self-assessment Comparison'!$C8,255),INDIRECT("'"&amp;$H$4&amp;"'!"&amp;"$c$11:$c$415"),0),6)</f>
        <v>0</v>
      </c>
      <c r="J8" s="106"/>
      <c r="K8" s="106">
        <f t="array" aca="1" ref="K8" ca="1">INDEX(INDIRECT("'"&amp;$K$4&amp;"'!"&amp;"$c$11:$h$415"),MATCH(LEFT('Self-assessment Comparison'!$C8,255),INDIRECT("'"&amp;$K$4&amp;"'!"&amp;"$c$11:$c$415"),0),5)</f>
        <v>0</v>
      </c>
      <c r="L8" s="106">
        <f t="array" aca="1" ref="L8" ca="1">INDEX(INDIRECT("'"&amp;$K$4&amp;"'!"&amp;"$c$11:$h$415"),MATCH(LEFT('Self-assessment Comparison'!$C8,255),INDIRECT("'"&amp;$K$4&amp;"'!"&amp;"$c$11:$c$415"),0),6)</f>
        <v>0</v>
      </c>
      <c r="M8" s="106"/>
      <c r="N8" s="106">
        <f t="array" aca="1" ref="N8" ca="1">INDEX(INDIRECT("'"&amp;$N$4&amp;"'!"&amp;"$c$11:$h$415"),MATCH(LEFT('Self-assessment Comparison'!$C8,255),INDIRECT("'"&amp;$N$4&amp;"'!"&amp;"$c$11:$c$415"),0),5)</f>
        <v>0</v>
      </c>
      <c r="O8" s="106">
        <f t="array" aca="1" ref="O8" ca="1">INDEX(INDIRECT("'"&amp;$N$4&amp;"'!"&amp;"$c$11:$h$415"),MATCH(LEFT('Self-assessment Comparison'!$C8,255),INDIRECT("'"&amp;$N$4&amp;"'!"&amp;"$c$11:$c$415"),0),6)</f>
        <v>0</v>
      </c>
      <c r="P8" s="106"/>
      <c r="Q8" s="106">
        <f t="array" aca="1" ref="Q8" ca="1">INDEX(INDIRECT("'"&amp;$Q$4&amp;"'!"&amp;"$c$11:$h$415"),MATCH(LEFT('Self-assessment Comparison'!$C8,255),INDIRECT("'"&amp;$Q$4&amp;"'!"&amp;"$c$11:$c$415"),0),5)</f>
        <v>0</v>
      </c>
      <c r="R8" s="106">
        <f t="array" aca="1" ref="R8" ca="1">INDEX(INDIRECT("'"&amp;$Q$4&amp;"'!"&amp;"$c$11:$h$415"),MATCH(LEFT('Self-assessment Comparison'!$C8,255),INDIRECT("'"&amp;$Q$4&amp;"'!"&amp;"$c$11:$c$415"),0),6)</f>
        <v>0</v>
      </c>
      <c r="S8" s="106"/>
      <c r="T8" s="109"/>
      <c r="U8" s="110"/>
      <c r="V8" s="3"/>
      <c r="W8" s="38"/>
      <c r="X8" s="38"/>
      <c r="Y8" s="38"/>
      <c r="Z8" s="38"/>
      <c r="AA8" s="38"/>
      <c r="AB8" s="38"/>
      <c r="AC8" s="38"/>
      <c r="AD8" s="38"/>
      <c r="AE8" s="38"/>
      <c r="AF8" s="38"/>
      <c r="AG8" s="38"/>
      <c r="AH8" s="38"/>
      <c r="AI8" s="38"/>
      <c r="AJ8" s="38"/>
      <c r="AK8" s="38"/>
      <c r="AL8" s="38"/>
      <c r="AM8" s="38"/>
      <c r="AN8" s="38"/>
      <c r="AO8" s="38"/>
    </row>
    <row r="9" spans="1:41" ht="28.8" outlineLevel="2">
      <c r="A9" s="3"/>
      <c r="B9" s="3"/>
      <c r="C9" s="58" t="s">
        <v>437</v>
      </c>
      <c r="D9" s="105"/>
      <c r="E9" s="106">
        <f t="array" aca="1" ref="E9" ca="1">INDEX(INDIRECT("'"&amp;$E$4&amp;"'!"&amp;"$c$11:$h$415"),MATCH(LEFT('Self-assessment Comparison'!$C9,255),INDIRECT("'"&amp;$E$4&amp;"'!"&amp;"$c$11:$c$415"),0),5)</f>
        <v>0</v>
      </c>
      <c r="F9" s="106">
        <f t="array" aca="1" ref="F9" ca="1">INDEX(INDIRECT("'"&amp;$E$4&amp;"'!"&amp;"$c$11:$h$415"),MATCH(LEFT('Self-assessment Comparison'!$C9,255),INDIRECT("'"&amp;$E$4&amp;"'!"&amp;"$c$11:$c$415"),0),6)</f>
        <v>0</v>
      </c>
      <c r="G9" s="106"/>
      <c r="H9" s="106">
        <f t="array" aca="1" ref="H9" ca="1">INDEX(INDIRECT("'"&amp;$H$4&amp;"'!"&amp;"$c$11:$h$415"),MATCH(LEFT('Self-assessment Comparison'!$C9,255),INDIRECT("'"&amp;$H$4&amp;"'!"&amp;"$c$11:$c$415"),0),5)</f>
        <v>0</v>
      </c>
      <c r="I9" s="106">
        <f t="array" aca="1" ref="I9" ca="1">INDEX(INDIRECT("'"&amp;$H$4&amp;"'!"&amp;"$c$11:$h$415"),MATCH(LEFT('Self-assessment Comparison'!$C9,255),INDIRECT("'"&amp;$H$4&amp;"'!"&amp;"$c$11:$c$415"),0),6)</f>
        <v>0</v>
      </c>
      <c r="J9" s="106"/>
      <c r="K9" s="106">
        <f t="array" aca="1" ref="K9" ca="1">INDEX(INDIRECT("'"&amp;$K$4&amp;"'!"&amp;"$c$11:$h$415"),MATCH(LEFT('Self-assessment Comparison'!$C9,255),INDIRECT("'"&amp;$K$4&amp;"'!"&amp;"$c$11:$c$415"),0),5)</f>
        <v>0</v>
      </c>
      <c r="L9" s="106">
        <f t="array" aca="1" ref="L9" ca="1">INDEX(INDIRECT("'"&amp;$K$4&amp;"'!"&amp;"$c$11:$h$415"),MATCH(LEFT('Self-assessment Comparison'!$C9,255),INDIRECT("'"&amp;$K$4&amp;"'!"&amp;"$c$11:$c$415"),0),6)</f>
        <v>0</v>
      </c>
      <c r="M9" s="106"/>
      <c r="N9" s="106">
        <f t="array" aca="1" ref="N9" ca="1">INDEX(INDIRECT("'"&amp;$N$4&amp;"'!"&amp;"$c$11:$h$415"),MATCH(LEFT('Self-assessment Comparison'!$C9,255),INDIRECT("'"&amp;$N$4&amp;"'!"&amp;"$c$11:$c$415"),0),5)</f>
        <v>0</v>
      </c>
      <c r="O9" s="106">
        <f t="array" aca="1" ref="O9" ca="1">INDEX(INDIRECT("'"&amp;$N$4&amp;"'!"&amp;"$c$11:$h$415"),MATCH(LEFT('Self-assessment Comparison'!$C9,255),INDIRECT("'"&amp;$N$4&amp;"'!"&amp;"$c$11:$c$415"),0),6)</f>
        <v>0</v>
      </c>
      <c r="P9" s="106"/>
      <c r="Q9" s="106">
        <f t="array" aca="1" ref="Q9" ca="1">INDEX(INDIRECT("'"&amp;$Q$4&amp;"'!"&amp;"$c$11:$h$415"),MATCH(LEFT('Self-assessment Comparison'!$C9,255),INDIRECT("'"&amp;$Q$4&amp;"'!"&amp;"$c$11:$c$415"),0),5)</f>
        <v>0</v>
      </c>
      <c r="R9" s="106">
        <f t="array" aca="1" ref="R9" ca="1">INDEX(INDIRECT("'"&amp;$Q$4&amp;"'!"&amp;"$c$11:$h$415"),MATCH(LEFT('Self-assessment Comparison'!$C9,255),INDIRECT("'"&amp;$Q$4&amp;"'!"&amp;"$c$11:$c$415"),0),6)</f>
        <v>0</v>
      </c>
      <c r="S9" s="106"/>
      <c r="T9" s="111"/>
      <c r="U9" s="112"/>
      <c r="V9" s="3"/>
      <c r="W9" s="38"/>
      <c r="X9" s="38"/>
      <c r="Y9" s="38"/>
      <c r="Z9" s="38"/>
      <c r="AA9" s="38"/>
      <c r="AB9" s="38"/>
      <c r="AC9" s="38"/>
      <c r="AD9" s="38"/>
      <c r="AE9" s="38"/>
      <c r="AF9" s="38"/>
      <c r="AG9" s="38"/>
      <c r="AH9" s="38"/>
      <c r="AI9" s="38"/>
      <c r="AJ9" s="38"/>
      <c r="AK9" s="38"/>
      <c r="AL9" s="38"/>
      <c r="AM9" s="38"/>
      <c r="AN9" s="38"/>
      <c r="AO9" s="38"/>
    </row>
    <row r="10" spans="1:41" ht="28.8" outlineLevel="2">
      <c r="A10" s="3"/>
      <c r="B10" s="3"/>
      <c r="C10" s="58" t="s">
        <v>438</v>
      </c>
      <c r="D10" s="105"/>
      <c r="E10" s="106">
        <f t="array" aca="1" ref="E10" ca="1">INDEX(INDIRECT("'"&amp;$E$4&amp;"'!"&amp;"$c$11:$h$415"),MATCH(LEFT('Self-assessment Comparison'!$C10,255),INDIRECT("'"&amp;$E$4&amp;"'!"&amp;"$c$11:$c$415"),0),5)</f>
        <v>0</v>
      </c>
      <c r="F10" s="106">
        <f t="array" aca="1" ref="F10" ca="1">INDEX(INDIRECT("'"&amp;$E$4&amp;"'!"&amp;"$c$11:$h$415"),MATCH(LEFT('Self-assessment Comparison'!$C10,255),INDIRECT("'"&amp;$E$4&amp;"'!"&amp;"$c$11:$c$415"),0),6)</f>
        <v>0</v>
      </c>
      <c r="G10" s="106"/>
      <c r="H10" s="106">
        <f t="array" aca="1" ref="H10" ca="1">INDEX(INDIRECT("'"&amp;$H$4&amp;"'!"&amp;"$c$11:$h$415"),MATCH(LEFT('Self-assessment Comparison'!$C10,255),INDIRECT("'"&amp;$H$4&amp;"'!"&amp;"$c$11:$c$415"),0),5)</f>
        <v>0</v>
      </c>
      <c r="I10" s="106">
        <f t="array" aca="1" ref="I10" ca="1">INDEX(INDIRECT("'"&amp;$H$4&amp;"'!"&amp;"$c$11:$h$415"),MATCH(LEFT('Self-assessment Comparison'!$C10,255),INDIRECT("'"&amp;$H$4&amp;"'!"&amp;"$c$11:$c$415"),0),6)</f>
        <v>0</v>
      </c>
      <c r="J10" s="106"/>
      <c r="K10" s="106">
        <f t="array" aca="1" ref="K10" ca="1">INDEX(INDIRECT("'"&amp;$K$4&amp;"'!"&amp;"$c$11:$h$415"),MATCH(LEFT('Self-assessment Comparison'!$C10,255),INDIRECT("'"&amp;$K$4&amp;"'!"&amp;"$c$11:$c$415"),0),5)</f>
        <v>0</v>
      </c>
      <c r="L10" s="106">
        <f t="array" aca="1" ref="L10" ca="1">INDEX(INDIRECT("'"&amp;$K$4&amp;"'!"&amp;"$c$11:$h$415"),MATCH(LEFT('Self-assessment Comparison'!$C10,255),INDIRECT("'"&amp;$K$4&amp;"'!"&amp;"$c$11:$c$415"),0),6)</f>
        <v>0</v>
      </c>
      <c r="M10" s="106"/>
      <c r="N10" s="106">
        <f t="array" aca="1" ref="N10" ca="1">INDEX(INDIRECT("'"&amp;$N$4&amp;"'!"&amp;"$c$11:$h$415"),MATCH(LEFT('Self-assessment Comparison'!$C10,255),INDIRECT("'"&amp;$N$4&amp;"'!"&amp;"$c$11:$c$415"),0),5)</f>
        <v>0</v>
      </c>
      <c r="O10" s="106">
        <f t="array" aca="1" ref="O10" ca="1">INDEX(INDIRECT("'"&amp;$N$4&amp;"'!"&amp;"$c$11:$h$415"),MATCH(LEFT('Self-assessment Comparison'!$C10,255),INDIRECT("'"&amp;$N$4&amp;"'!"&amp;"$c$11:$c$415"),0),6)</f>
        <v>0</v>
      </c>
      <c r="P10" s="106"/>
      <c r="Q10" s="106">
        <f t="array" aca="1" ref="Q10" ca="1">INDEX(INDIRECT("'"&amp;$Q$4&amp;"'!"&amp;"$c$11:$h$415"),MATCH(LEFT('Self-assessment Comparison'!$C10,255),INDIRECT("'"&amp;$Q$4&amp;"'!"&amp;"$c$11:$c$415"),0),5)</f>
        <v>0</v>
      </c>
      <c r="R10" s="106">
        <f t="array" aca="1" ref="R10" ca="1">INDEX(INDIRECT("'"&amp;$Q$4&amp;"'!"&amp;"$c$11:$h$415"),MATCH(LEFT('Self-assessment Comparison'!$C10,255),INDIRECT("'"&amp;$Q$4&amp;"'!"&amp;"$c$11:$c$415"),0),6)</f>
        <v>0</v>
      </c>
      <c r="S10" s="106"/>
      <c r="T10" s="111"/>
      <c r="U10" s="112"/>
      <c r="V10" s="3"/>
      <c r="W10" s="38"/>
      <c r="X10" s="38"/>
      <c r="Y10" s="38"/>
      <c r="Z10" s="38"/>
      <c r="AA10" s="38"/>
      <c r="AB10" s="38"/>
      <c r="AC10" s="38"/>
      <c r="AD10" s="38"/>
      <c r="AE10" s="38"/>
      <c r="AF10" s="38"/>
      <c r="AG10" s="38"/>
      <c r="AH10" s="38"/>
      <c r="AI10" s="38"/>
      <c r="AJ10" s="38"/>
      <c r="AK10" s="38"/>
      <c r="AL10" s="38"/>
      <c r="AM10" s="38"/>
      <c r="AN10" s="38"/>
      <c r="AO10" s="38"/>
    </row>
    <row r="11" spans="1:41" ht="14.4" outlineLevel="2">
      <c r="A11" s="3"/>
      <c r="B11" s="3"/>
      <c r="C11" s="58" t="s">
        <v>439</v>
      </c>
      <c r="D11" s="105"/>
      <c r="E11" s="106">
        <f t="array" aca="1" ref="E11" ca="1">INDEX(INDIRECT("'"&amp;$E$4&amp;"'!"&amp;"$c$11:$h$415"),MATCH(LEFT('Self-assessment Comparison'!$C11,255),INDIRECT("'"&amp;$E$4&amp;"'!"&amp;"$c$11:$c$415"),0),5)</f>
        <v>0</v>
      </c>
      <c r="F11" s="106">
        <f t="array" aca="1" ref="F11" ca="1">INDEX(INDIRECT("'"&amp;$E$4&amp;"'!"&amp;"$c$11:$h$415"),MATCH(LEFT('Self-assessment Comparison'!$C11,255),INDIRECT("'"&amp;$E$4&amp;"'!"&amp;"$c$11:$c$415"),0),6)</f>
        <v>0</v>
      </c>
      <c r="G11" s="106"/>
      <c r="H11" s="106">
        <f t="array" aca="1" ref="H11" ca="1">INDEX(INDIRECT("'"&amp;$H$4&amp;"'!"&amp;"$c$11:$h$415"),MATCH(LEFT('Self-assessment Comparison'!$C11,255),INDIRECT("'"&amp;$H$4&amp;"'!"&amp;"$c$11:$c$415"),0),5)</f>
        <v>0</v>
      </c>
      <c r="I11" s="106">
        <f t="array" aca="1" ref="I11" ca="1">INDEX(INDIRECT("'"&amp;$H$4&amp;"'!"&amp;"$c$11:$h$415"),MATCH(LEFT('Self-assessment Comparison'!$C11,255),INDIRECT("'"&amp;$H$4&amp;"'!"&amp;"$c$11:$c$415"),0),6)</f>
        <v>0</v>
      </c>
      <c r="J11" s="106"/>
      <c r="K11" s="106">
        <f t="array" aca="1" ref="K11" ca="1">INDEX(INDIRECT("'"&amp;$K$4&amp;"'!"&amp;"$c$11:$h$415"),MATCH(LEFT('Self-assessment Comparison'!$C11,255),INDIRECT("'"&amp;$K$4&amp;"'!"&amp;"$c$11:$c$415"),0),5)</f>
        <v>0</v>
      </c>
      <c r="L11" s="106">
        <f t="array" aca="1" ref="L11" ca="1">INDEX(INDIRECT("'"&amp;$K$4&amp;"'!"&amp;"$c$11:$h$415"),MATCH(LEFT('Self-assessment Comparison'!$C11,255),INDIRECT("'"&amp;$K$4&amp;"'!"&amp;"$c$11:$c$415"),0),6)</f>
        <v>0</v>
      </c>
      <c r="M11" s="106"/>
      <c r="N11" s="106">
        <f t="array" aca="1" ref="N11" ca="1">INDEX(INDIRECT("'"&amp;$N$4&amp;"'!"&amp;"$c$11:$h$415"),MATCH(LEFT('Self-assessment Comparison'!$C11,255),INDIRECT("'"&amp;$N$4&amp;"'!"&amp;"$c$11:$c$415"),0),5)</f>
        <v>0</v>
      </c>
      <c r="O11" s="106">
        <f t="array" aca="1" ref="O11" ca="1">INDEX(INDIRECT("'"&amp;$N$4&amp;"'!"&amp;"$c$11:$h$415"),MATCH(LEFT('Self-assessment Comparison'!$C11,255),INDIRECT("'"&amp;$N$4&amp;"'!"&amp;"$c$11:$c$415"),0),6)</f>
        <v>0</v>
      </c>
      <c r="P11" s="106"/>
      <c r="Q11" s="106">
        <f t="array" aca="1" ref="Q11" ca="1">INDEX(INDIRECT("'"&amp;$Q$4&amp;"'!"&amp;"$c$11:$h$415"),MATCH(LEFT('Self-assessment Comparison'!$C11,255),INDIRECT("'"&amp;$Q$4&amp;"'!"&amp;"$c$11:$c$415"),0),5)</f>
        <v>0</v>
      </c>
      <c r="R11" s="106">
        <f t="array" aca="1" ref="R11" ca="1">INDEX(INDIRECT("'"&amp;$Q$4&amp;"'!"&amp;"$c$11:$h$415"),MATCH(LEFT('Self-assessment Comparison'!$C11,255),INDIRECT("'"&amp;$Q$4&amp;"'!"&amp;"$c$11:$c$415"),0),6)</f>
        <v>0</v>
      </c>
      <c r="S11" s="106"/>
      <c r="T11" s="111"/>
      <c r="U11" s="112"/>
      <c r="V11" s="3"/>
      <c r="W11" s="38"/>
      <c r="X11" s="38"/>
      <c r="Y11" s="38"/>
      <c r="Z11" s="38"/>
      <c r="AA11" s="38"/>
      <c r="AB11" s="38"/>
      <c r="AC11" s="38"/>
      <c r="AD11" s="38"/>
      <c r="AE11" s="38"/>
      <c r="AF11" s="38"/>
      <c r="AG11" s="38"/>
      <c r="AH11" s="38"/>
      <c r="AI11" s="38"/>
      <c r="AJ11" s="38"/>
      <c r="AK11" s="38"/>
      <c r="AL11" s="38"/>
      <c r="AM11" s="38"/>
      <c r="AN11" s="38"/>
      <c r="AO11" s="38"/>
    </row>
    <row r="12" spans="1:41" ht="14.25" customHeight="1" outlineLevel="2">
      <c r="A12" s="3"/>
      <c r="B12" s="3"/>
      <c r="C12" s="58" t="s">
        <v>440</v>
      </c>
      <c r="D12" s="105"/>
      <c r="E12" s="106">
        <f t="array" aca="1" ref="E12" ca="1">INDEX(INDIRECT("'"&amp;$E$4&amp;"'!"&amp;"$c$11:$h$415"),MATCH(LEFT('Self-assessment Comparison'!$C12,255),INDIRECT("'"&amp;$E$4&amp;"'!"&amp;"$c$11:$c$415"),0),5)</f>
        <v>0</v>
      </c>
      <c r="F12" s="106">
        <f t="array" aca="1" ref="F12" ca="1">INDEX(INDIRECT("'"&amp;$E$4&amp;"'!"&amp;"$c$11:$h$415"),MATCH(LEFT('Self-assessment Comparison'!$C12,255),INDIRECT("'"&amp;$E$4&amp;"'!"&amp;"$c$11:$c$415"),0),6)</f>
        <v>0</v>
      </c>
      <c r="G12" s="106"/>
      <c r="H12" s="106">
        <f t="array" aca="1" ref="H12" ca="1">INDEX(INDIRECT("'"&amp;$H$4&amp;"'!"&amp;"$c$11:$h$415"),MATCH(LEFT('Self-assessment Comparison'!$C12,255),INDIRECT("'"&amp;$H$4&amp;"'!"&amp;"$c$11:$c$415"),0),5)</f>
        <v>0</v>
      </c>
      <c r="I12" s="106">
        <f t="array" aca="1" ref="I12" ca="1">INDEX(INDIRECT("'"&amp;$H$4&amp;"'!"&amp;"$c$11:$h$415"),MATCH(LEFT('Self-assessment Comparison'!$C12,255),INDIRECT("'"&amp;$H$4&amp;"'!"&amp;"$c$11:$c$415"),0),6)</f>
        <v>0</v>
      </c>
      <c r="J12" s="106"/>
      <c r="K12" s="106">
        <f t="array" aca="1" ref="K12" ca="1">INDEX(INDIRECT("'"&amp;$K$4&amp;"'!"&amp;"$c$11:$h$415"),MATCH(LEFT('Self-assessment Comparison'!$C12,255),INDIRECT("'"&amp;$K$4&amp;"'!"&amp;"$c$11:$c$415"),0),5)</f>
        <v>0</v>
      </c>
      <c r="L12" s="106">
        <f t="array" aca="1" ref="L12" ca="1">INDEX(INDIRECT("'"&amp;$K$4&amp;"'!"&amp;"$c$11:$h$415"),MATCH(LEFT('Self-assessment Comparison'!$C12,255),INDIRECT("'"&amp;$K$4&amp;"'!"&amp;"$c$11:$c$415"),0),6)</f>
        <v>0</v>
      </c>
      <c r="M12" s="106"/>
      <c r="N12" s="106">
        <f t="array" aca="1" ref="N12" ca="1">INDEX(INDIRECT("'"&amp;$N$4&amp;"'!"&amp;"$c$11:$h$415"),MATCH(LEFT('Self-assessment Comparison'!$C12,255),INDIRECT("'"&amp;$N$4&amp;"'!"&amp;"$c$11:$c$415"),0),5)</f>
        <v>0</v>
      </c>
      <c r="O12" s="106">
        <f t="array" aca="1" ref="O12" ca="1">INDEX(INDIRECT("'"&amp;$N$4&amp;"'!"&amp;"$c$11:$h$415"),MATCH(LEFT('Self-assessment Comparison'!$C12,255),INDIRECT("'"&amp;$N$4&amp;"'!"&amp;"$c$11:$c$415"),0),6)</f>
        <v>0</v>
      </c>
      <c r="P12" s="106"/>
      <c r="Q12" s="106">
        <f t="array" aca="1" ref="Q12" ca="1">INDEX(INDIRECT("'"&amp;$Q$4&amp;"'!"&amp;"$c$11:$h$415"),MATCH(LEFT('Self-assessment Comparison'!$C12,255),INDIRECT("'"&amp;$Q$4&amp;"'!"&amp;"$c$11:$c$415"),0),5)</f>
        <v>0</v>
      </c>
      <c r="R12" s="106">
        <f t="array" aca="1" ref="R12" ca="1">INDEX(INDIRECT("'"&amp;$Q$4&amp;"'!"&amp;"$c$11:$h$415"),MATCH(LEFT('Self-assessment Comparison'!$C12,255),INDIRECT("'"&amp;$Q$4&amp;"'!"&amp;"$c$11:$c$415"),0),6)</f>
        <v>0</v>
      </c>
      <c r="S12" s="106"/>
      <c r="T12" s="111"/>
      <c r="U12" s="112"/>
      <c r="V12" s="3"/>
      <c r="W12" s="38"/>
      <c r="X12" s="38"/>
      <c r="Y12" s="38"/>
      <c r="Z12" s="38"/>
      <c r="AA12" s="38"/>
      <c r="AB12" s="38"/>
      <c r="AC12" s="38"/>
      <c r="AD12" s="38"/>
      <c r="AE12" s="38"/>
      <c r="AF12" s="38"/>
      <c r="AG12" s="38"/>
      <c r="AH12" s="38"/>
      <c r="AI12" s="38"/>
      <c r="AJ12" s="38"/>
      <c r="AK12" s="38"/>
      <c r="AL12" s="38"/>
      <c r="AM12" s="38"/>
      <c r="AN12" s="38"/>
      <c r="AO12" s="38"/>
    </row>
    <row r="13" spans="1:41" ht="28.8" outlineLevel="2">
      <c r="A13" s="3"/>
      <c r="B13" s="3"/>
      <c r="C13" s="58" t="s">
        <v>441</v>
      </c>
      <c r="D13" s="105"/>
      <c r="E13" s="106">
        <f t="array" aca="1" ref="E13" ca="1">INDEX(INDIRECT("'"&amp;$E$4&amp;"'!"&amp;"$c$11:$h$415"),MATCH(LEFT('Self-assessment Comparison'!$C13,255),INDIRECT("'"&amp;$E$4&amp;"'!"&amp;"$c$11:$c$415"),0),5)</f>
        <v>0</v>
      </c>
      <c r="F13" s="106">
        <f t="array" aca="1" ref="F13" ca="1">INDEX(INDIRECT("'"&amp;$E$4&amp;"'!"&amp;"$c$11:$h$415"),MATCH(LEFT('Self-assessment Comparison'!$C13,255),INDIRECT("'"&amp;$E$4&amp;"'!"&amp;"$c$11:$c$415"),0),6)</f>
        <v>0</v>
      </c>
      <c r="G13" s="106"/>
      <c r="H13" s="106">
        <f t="array" aca="1" ref="H13" ca="1">INDEX(INDIRECT("'"&amp;$H$4&amp;"'!"&amp;"$c$11:$h$415"),MATCH(LEFT('Self-assessment Comparison'!$C13,255),INDIRECT("'"&amp;$H$4&amp;"'!"&amp;"$c$11:$c$415"),0),5)</f>
        <v>0</v>
      </c>
      <c r="I13" s="106">
        <f t="array" aca="1" ref="I13" ca="1">INDEX(INDIRECT("'"&amp;$H$4&amp;"'!"&amp;"$c$11:$h$415"),MATCH(LEFT('Self-assessment Comparison'!$C13,255),INDIRECT("'"&amp;$H$4&amp;"'!"&amp;"$c$11:$c$415"),0),6)</f>
        <v>0</v>
      </c>
      <c r="J13" s="106"/>
      <c r="K13" s="106">
        <f t="array" aca="1" ref="K13" ca="1">INDEX(INDIRECT("'"&amp;$K$4&amp;"'!"&amp;"$c$11:$h$415"),MATCH(LEFT('Self-assessment Comparison'!$C13,255),INDIRECT("'"&amp;$K$4&amp;"'!"&amp;"$c$11:$c$415"),0),5)</f>
        <v>0</v>
      </c>
      <c r="L13" s="106">
        <f t="array" aca="1" ref="L13" ca="1">INDEX(INDIRECT("'"&amp;$K$4&amp;"'!"&amp;"$c$11:$h$415"),MATCH(LEFT('Self-assessment Comparison'!$C13,255),INDIRECT("'"&amp;$K$4&amp;"'!"&amp;"$c$11:$c$415"),0),6)</f>
        <v>0</v>
      </c>
      <c r="M13" s="106"/>
      <c r="N13" s="106">
        <f t="array" aca="1" ref="N13" ca="1">INDEX(INDIRECT("'"&amp;$N$4&amp;"'!"&amp;"$c$11:$h$415"),MATCH(LEFT('Self-assessment Comparison'!$C13,255),INDIRECT("'"&amp;$N$4&amp;"'!"&amp;"$c$11:$c$415"),0),5)</f>
        <v>0</v>
      </c>
      <c r="O13" s="106">
        <f t="array" aca="1" ref="O13" ca="1">INDEX(INDIRECT("'"&amp;$N$4&amp;"'!"&amp;"$c$11:$h$415"),MATCH(LEFT('Self-assessment Comparison'!$C13,255),INDIRECT("'"&amp;$N$4&amp;"'!"&amp;"$c$11:$c$415"),0),6)</f>
        <v>0</v>
      </c>
      <c r="P13" s="106"/>
      <c r="Q13" s="106">
        <f t="array" aca="1" ref="Q13" ca="1">INDEX(INDIRECT("'"&amp;$Q$4&amp;"'!"&amp;"$c$11:$h$415"),MATCH(LEFT('Self-assessment Comparison'!$C13,255),INDIRECT("'"&amp;$Q$4&amp;"'!"&amp;"$c$11:$c$415"),0),5)</f>
        <v>0</v>
      </c>
      <c r="R13" s="106">
        <f t="array" aca="1" ref="R13" ca="1">INDEX(INDIRECT("'"&amp;$Q$4&amp;"'!"&amp;"$c$11:$h$415"),MATCH(LEFT('Self-assessment Comparison'!$C13,255),INDIRECT("'"&amp;$Q$4&amp;"'!"&amp;"$c$11:$c$415"),0),6)</f>
        <v>0</v>
      </c>
      <c r="S13" s="106"/>
      <c r="T13" s="111"/>
      <c r="U13" s="112"/>
      <c r="V13" s="3"/>
      <c r="W13" s="38"/>
      <c r="X13" s="38"/>
      <c r="Y13" s="38"/>
      <c r="Z13" s="38"/>
      <c r="AA13" s="38"/>
      <c r="AB13" s="38"/>
      <c r="AC13" s="38"/>
      <c r="AD13" s="38"/>
      <c r="AE13" s="38"/>
      <c r="AF13" s="38"/>
      <c r="AG13" s="38"/>
      <c r="AH13" s="38"/>
      <c r="AI13" s="38"/>
      <c r="AJ13" s="38"/>
      <c r="AK13" s="38"/>
      <c r="AL13" s="38"/>
      <c r="AM13" s="38"/>
      <c r="AN13" s="38"/>
      <c r="AO13" s="38"/>
    </row>
    <row r="14" spans="1:41" ht="28.8" outlineLevel="2">
      <c r="A14" s="3"/>
      <c r="B14" s="3"/>
      <c r="C14" s="58" t="s">
        <v>442</v>
      </c>
      <c r="D14" s="105"/>
      <c r="E14" s="106">
        <f t="array" aca="1" ref="E14" ca="1">INDEX(INDIRECT("'"&amp;$E$4&amp;"'!"&amp;"$c$11:$h$415"),MATCH(LEFT('Self-assessment Comparison'!$C14,255),INDIRECT("'"&amp;$E$4&amp;"'!"&amp;"$c$11:$c$415"),0),5)</f>
        <v>0</v>
      </c>
      <c r="F14" s="106">
        <f t="array" aca="1" ref="F14" ca="1">INDEX(INDIRECT("'"&amp;$E$4&amp;"'!"&amp;"$c$11:$h$415"),MATCH(LEFT('Self-assessment Comparison'!$C14,255),INDIRECT("'"&amp;$E$4&amp;"'!"&amp;"$c$11:$c$415"),0),6)</f>
        <v>0</v>
      </c>
      <c r="G14" s="106"/>
      <c r="H14" s="106">
        <f t="array" aca="1" ref="H14" ca="1">INDEX(INDIRECT("'"&amp;$H$4&amp;"'!"&amp;"$c$11:$h$415"),MATCH(LEFT('Self-assessment Comparison'!$C14,255),INDIRECT("'"&amp;$H$4&amp;"'!"&amp;"$c$11:$c$415"),0),5)</f>
        <v>0</v>
      </c>
      <c r="I14" s="106">
        <f t="array" aca="1" ref="I14" ca="1">INDEX(INDIRECT("'"&amp;$H$4&amp;"'!"&amp;"$c$11:$h$415"),MATCH(LEFT('Self-assessment Comparison'!$C14,255),INDIRECT("'"&amp;$H$4&amp;"'!"&amp;"$c$11:$c$415"),0),6)</f>
        <v>0</v>
      </c>
      <c r="J14" s="106"/>
      <c r="K14" s="106">
        <f t="array" aca="1" ref="K14" ca="1">INDEX(INDIRECT("'"&amp;$K$4&amp;"'!"&amp;"$c$11:$h$415"),MATCH(LEFT('Self-assessment Comparison'!$C14,255),INDIRECT("'"&amp;$K$4&amp;"'!"&amp;"$c$11:$c$415"),0),5)</f>
        <v>0</v>
      </c>
      <c r="L14" s="106">
        <f t="array" aca="1" ref="L14" ca="1">INDEX(INDIRECT("'"&amp;$K$4&amp;"'!"&amp;"$c$11:$h$415"),MATCH(LEFT('Self-assessment Comparison'!$C14,255),INDIRECT("'"&amp;$K$4&amp;"'!"&amp;"$c$11:$c$415"),0),6)</f>
        <v>0</v>
      </c>
      <c r="M14" s="106"/>
      <c r="N14" s="106">
        <f t="array" aca="1" ref="N14" ca="1">INDEX(INDIRECT("'"&amp;$N$4&amp;"'!"&amp;"$c$11:$h$415"),MATCH(LEFT('Self-assessment Comparison'!$C14,255),INDIRECT("'"&amp;$N$4&amp;"'!"&amp;"$c$11:$c$415"),0),5)</f>
        <v>0</v>
      </c>
      <c r="O14" s="106">
        <f t="array" aca="1" ref="O14" ca="1">INDEX(INDIRECT("'"&amp;$N$4&amp;"'!"&amp;"$c$11:$h$415"),MATCH(LEFT('Self-assessment Comparison'!$C14,255),INDIRECT("'"&amp;$N$4&amp;"'!"&amp;"$c$11:$c$415"),0),6)</f>
        <v>0</v>
      </c>
      <c r="P14" s="106"/>
      <c r="Q14" s="106">
        <f t="array" aca="1" ref="Q14" ca="1">INDEX(INDIRECT("'"&amp;$Q$4&amp;"'!"&amp;"$c$11:$h$415"),MATCH(LEFT('Self-assessment Comparison'!$C14,255),INDIRECT("'"&amp;$Q$4&amp;"'!"&amp;"$c$11:$c$415"),0),5)</f>
        <v>0</v>
      </c>
      <c r="R14" s="106">
        <f t="array" aca="1" ref="R14" ca="1">INDEX(INDIRECT("'"&amp;$Q$4&amp;"'!"&amp;"$c$11:$h$415"),MATCH(LEFT('Self-assessment Comparison'!$C14,255),INDIRECT("'"&amp;$Q$4&amp;"'!"&amp;"$c$11:$c$415"),0),6)</f>
        <v>0</v>
      </c>
      <c r="S14" s="106"/>
      <c r="T14" s="113"/>
      <c r="U14" s="114"/>
      <c r="V14" s="3"/>
      <c r="W14" s="38"/>
      <c r="X14" s="38"/>
      <c r="Y14" s="38"/>
      <c r="Z14" s="38"/>
      <c r="AA14" s="38"/>
      <c r="AB14" s="38"/>
      <c r="AC14" s="38"/>
      <c r="AD14" s="38"/>
      <c r="AE14" s="38"/>
      <c r="AF14" s="38"/>
      <c r="AG14" s="38"/>
      <c r="AH14" s="38"/>
      <c r="AI14" s="38"/>
      <c r="AJ14" s="38"/>
      <c r="AK14" s="38"/>
      <c r="AL14" s="38"/>
      <c r="AM14" s="38"/>
      <c r="AN14" s="38"/>
      <c r="AO14" s="38"/>
    </row>
    <row r="15" spans="1:41" ht="14.25" customHeight="1" outlineLevel="2">
      <c r="A15" s="3"/>
      <c r="B15" s="3"/>
      <c r="C15" s="104" t="s">
        <v>443</v>
      </c>
      <c r="D15" s="105"/>
      <c r="E15" s="106">
        <f t="array" aca="1" ref="E15" ca="1">INDEX(INDIRECT("'"&amp;$E$4&amp;"'!"&amp;"$c$11:$h$415"),MATCH(LEFT('Self-assessment Comparison'!$C15,255),INDIRECT("'"&amp;$E$4&amp;"'!"&amp;"$c$11:$c$415"),0),5)</f>
        <v>0</v>
      </c>
      <c r="F15" s="106">
        <f t="array" aca="1" ref="F15" ca="1">INDEX(INDIRECT("'"&amp;$E$4&amp;"'!"&amp;"$c$11:$h$415"),MATCH(LEFT('Self-assessment Comparison'!$C15,255),INDIRECT("'"&amp;$E$4&amp;"'!"&amp;"$c$11:$c$415"),0),6)</f>
        <v>0</v>
      </c>
      <c r="G15" s="106"/>
      <c r="H15" s="106">
        <f t="array" aca="1" ref="H15" ca="1">INDEX(INDIRECT("'"&amp;$H$4&amp;"'!"&amp;"$c$11:$h$415"),MATCH(LEFT('Self-assessment Comparison'!$C15,255),INDIRECT("'"&amp;$H$4&amp;"'!"&amp;"$c$11:$c$415"),0),5)</f>
        <v>0</v>
      </c>
      <c r="I15" s="106">
        <f t="array" aca="1" ref="I15" ca="1">INDEX(INDIRECT("'"&amp;$H$4&amp;"'!"&amp;"$c$11:$h$415"),MATCH(LEFT('Self-assessment Comparison'!$C15,255),INDIRECT("'"&amp;$H$4&amp;"'!"&amp;"$c$11:$c$415"),0),6)</f>
        <v>0</v>
      </c>
      <c r="J15" s="106"/>
      <c r="K15" s="106">
        <f t="array" aca="1" ref="K15" ca="1">INDEX(INDIRECT("'"&amp;$K$4&amp;"'!"&amp;"$c$11:$h$415"),MATCH(LEFT('Self-assessment Comparison'!$C15,255),INDIRECT("'"&amp;$K$4&amp;"'!"&amp;"$c$11:$c$415"),0),5)</f>
        <v>0</v>
      </c>
      <c r="L15" s="106">
        <f t="array" aca="1" ref="L15" ca="1">INDEX(INDIRECT("'"&amp;$K$4&amp;"'!"&amp;"$c$11:$h$415"),MATCH(LEFT('Self-assessment Comparison'!$C15,255),INDIRECT("'"&amp;$K$4&amp;"'!"&amp;"$c$11:$c$415"),0),6)</f>
        <v>0</v>
      </c>
      <c r="M15" s="106"/>
      <c r="N15" s="106">
        <f t="array" aca="1" ref="N15" ca="1">INDEX(INDIRECT("'"&amp;$N$4&amp;"'!"&amp;"$c$11:$h$415"),MATCH(LEFT('Self-assessment Comparison'!$C15,255),INDIRECT("'"&amp;$N$4&amp;"'!"&amp;"$c$11:$c$415"),0),5)</f>
        <v>0</v>
      </c>
      <c r="O15" s="106">
        <f t="array" aca="1" ref="O15" ca="1">INDEX(INDIRECT("'"&amp;$N$4&amp;"'!"&amp;"$c$11:$h$415"),MATCH(LEFT('Self-assessment Comparison'!$C15,255),INDIRECT("'"&amp;$N$4&amp;"'!"&amp;"$c$11:$c$415"),0),6)</f>
        <v>0</v>
      </c>
      <c r="P15" s="106"/>
      <c r="Q15" s="106">
        <f t="array" aca="1" ref="Q15" ca="1">INDEX(INDIRECT("'"&amp;$Q$4&amp;"'!"&amp;"$c$11:$h$415"),MATCH(LEFT('Self-assessment Comparison'!$C15,255),INDIRECT("'"&amp;$Q$4&amp;"'!"&amp;"$c$11:$c$415"),0),5)</f>
        <v>0</v>
      </c>
      <c r="R15" s="106">
        <f t="array" aca="1" ref="R15" ca="1">INDEX(INDIRECT("'"&amp;$Q$4&amp;"'!"&amp;"$c$11:$h$415"),MATCH(LEFT('Self-assessment Comparison'!$C15,255),INDIRECT("'"&amp;$Q$4&amp;"'!"&amp;"$c$11:$c$415"),0),6)</f>
        <v>0</v>
      </c>
      <c r="S15" s="106"/>
      <c r="T15" s="107"/>
      <c r="U15" s="108"/>
      <c r="V15" s="3"/>
      <c r="W15" s="38"/>
      <c r="X15" s="38"/>
      <c r="Y15" s="38"/>
      <c r="Z15" s="38"/>
      <c r="AA15" s="38"/>
      <c r="AB15" s="38"/>
      <c r="AC15" s="38"/>
      <c r="AD15" s="38"/>
      <c r="AE15" s="38"/>
      <c r="AF15" s="38"/>
      <c r="AG15" s="38"/>
      <c r="AH15" s="38"/>
      <c r="AI15" s="38"/>
      <c r="AJ15" s="38"/>
      <c r="AK15" s="38"/>
      <c r="AL15" s="38"/>
      <c r="AM15" s="38"/>
      <c r="AN15" s="38"/>
      <c r="AO15" s="38"/>
    </row>
    <row r="16" spans="1:41" ht="28.8" outlineLevel="2">
      <c r="A16" s="3"/>
      <c r="B16" s="3"/>
      <c r="C16" s="58" t="s">
        <v>444</v>
      </c>
      <c r="D16" s="105"/>
      <c r="E16" s="106">
        <f t="array" aca="1" ref="E16" ca="1">INDEX(INDIRECT("'"&amp;$E$4&amp;"'!"&amp;"$c$11:$h$415"),MATCH(LEFT('Self-assessment Comparison'!$C16,255),INDIRECT("'"&amp;$E$4&amp;"'!"&amp;"$c$11:$c$415"),0),5)</f>
        <v>0</v>
      </c>
      <c r="F16" s="106">
        <f t="array" aca="1" ref="F16" ca="1">INDEX(INDIRECT("'"&amp;$E$4&amp;"'!"&amp;"$c$11:$h$415"),MATCH(LEFT('Self-assessment Comparison'!$C16,255),INDIRECT("'"&amp;$E$4&amp;"'!"&amp;"$c$11:$c$415"),0),6)</f>
        <v>0</v>
      </c>
      <c r="G16" s="106"/>
      <c r="H16" s="106">
        <f t="array" aca="1" ref="H16" ca="1">INDEX(INDIRECT("'"&amp;$H$4&amp;"'!"&amp;"$c$11:$h$415"),MATCH(LEFT('Self-assessment Comparison'!$C16,255),INDIRECT("'"&amp;$H$4&amp;"'!"&amp;"$c$11:$c$415"),0),5)</f>
        <v>0</v>
      </c>
      <c r="I16" s="106">
        <f t="array" aca="1" ref="I16" ca="1">INDEX(INDIRECT("'"&amp;$H$4&amp;"'!"&amp;"$c$11:$h$415"),MATCH(LEFT('Self-assessment Comparison'!$C16,255),INDIRECT("'"&amp;$H$4&amp;"'!"&amp;"$c$11:$c$415"),0),6)</f>
        <v>0</v>
      </c>
      <c r="J16" s="106"/>
      <c r="K16" s="106">
        <f t="array" aca="1" ref="K16" ca="1">INDEX(INDIRECT("'"&amp;$K$4&amp;"'!"&amp;"$c$11:$h$415"),MATCH(LEFT('Self-assessment Comparison'!$C16,255),INDIRECT("'"&amp;$K$4&amp;"'!"&amp;"$c$11:$c$415"),0),5)</f>
        <v>0</v>
      </c>
      <c r="L16" s="106">
        <f t="array" aca="1" ref="L16" ca="1">INDEX(INDIRECT("'"&amp;$K$4&amp;"'!"&amp;"$c$11:$h$415"),MATCH(LEFT('Self-assessment Comparison'!$C16,255),INDIRECT("'"&amp;$K$4&amp;"'!"&amp;"$c$11:$c$415"),0),6)</f>
        <v>0</v>
      </c>
      <c r="M16" s="106"/>
      <c r="N16" s="106">
        <f t="array" aca="1" ref="N16" ca="1">INDEX(INDIRECT("'"&amp;$N$4&amp;"'!"&amp;"$c$11:$h$415"),MATCH(LEFT('Self-assessment Comparison'!$C16,255),INDIRECT("'"&amp;$N$4&amp;"'!"&amp;"$c$11:$c$415"),0),5)</f>
        <v>0</v>
      </c>
      <c r="O16" s="106">
        <f t="array" aca="1" ref="O16" ca="1">INDEX(INDIRECT("'"&amp;$N$4&amp;"'!"&amp;"$c$11:$h$415"),MATCH(LEFT('Self-assessment Comparison'!$C16,255),INDIRECT("'"&amp;$N$4&amp;"'!"&amp;"$c$11:$c$415"),0),6)</f>
        <v>0</v>
      </c>
      <c r="P16" s="106"/>
      <c r="Q16" s="106">
        <f t="array" aca="1" ref="Q16" ca="1">INDEX(INDIRECT("'"&amp;$Q$4&amp;"'!"&amp;"$c$11:$h$415"),MATCH(LEFT('Self-assessment Comparison'!$C16,255),INDIRECT("'"&amp;$Q$4&amp;"'!"&amp;"$c$11:$c$415"),0),5)</f>
        <v>0</v>
      </c>
      <c r="R16" s="106">
        <f t="array" aca="1" ref="R16" ca="1">INDEX(INDIRECT("'"&amp;$Q$4&amp;"'!"&amp;"$c$11:$h$415"),MATCH(LEFT('Self-assessment Comparison'!$C16,255),INDIRECT("'"&amp;$Q$4&amp;"'!"&amp;"$c$11:$c$415"),0),6)</f>
        <v>0</v>
      </c>
      <c r="S16" s="106"/>
      <c r="T16" s="109"/>
      <c r="U16" s="110"/>
      <c r="V16" s="3"/>
      <c r="W16" s="38"/>
      <c r="X16" s="38"/>
      <c r="Y16" s="38"/>
      <c r="Z16" s="38"/>
      <c r="AA16" s="38"/>
      <c r="AB16" s="38"/>
      <c r="AC16" s="38"/>
      <c r="AD16" s="38"/>
      <c r="AE16" s="38"/>
      <c r="AF16" s="38"/>
      <c r="AG16" s="38"/>
      <c r="AH16" s="38"/>
      <c r="AI16" s="38"/>
      <c r="AJ16" s="38"/>
      <c r="AK16" s="38"/>
      <c r="AL16" s="38"/>
      <c r="AM16" s="38"/>
      <c r="AN16" s="38"/>
      <c r="AO16" s="38"/>
    </row>
    <row r="17" spans="1:41" ht="57.6" outlineLevel="2">
      <c r="A17" s="3"/>
      <c r="B17" s="3"/>
      <c r="C17" s="58" t="s">
        <v>445</v>
      </c>
      <c r="D17" s="105"/>
      <c r="E17" s="106">
        <f t="array" aca="1" ref="E17" ca="1">INDEX(INDIRECT("'"&amp;$E$4&amp;"'!"&amp;"$c$11:$h$415"),MATCH(LEFT('Self-assessment Comparison'!$C17,255),INDIRECT("'"&amp;$E$4&amp;"'!"&amp;"$c$11:$c$415"),0),5)</f>
        <v>0</v>
      </c>
      <c r="F17" s="106">
        <f t="array" aca="1" ref="F17" ca="1">INDEX(INDIRECT("'"&amp;$E$4&amp;"'!"&amp;"$c$11:$h$415"),MATCH(LEFT('Self-assessment Comparison'!$C17,255),INDIRECT("'"&amp;$E$4&amp;"'!"&amp;"$c$11:$c$415"),0),6)</f>
        <v>0</v>
      </c>
      <c r="G17" s="106"/>
      <c r="H17" s="106">
        <f t="array" aca="1" ref="H17" ca="1">INDEX(INDIRECT("'"&amp;$H$4&amp;"'!"&amp;"$c$11:$h$415"),MATCH(LEFT('Self-assessment Comparison'!$C17,255),INDIRECT("'"&amp;$H$4&amp;"'!"&amp;"$c$11:$c$415"),0),5)</f>
        <v>0</v>
      </c>
      <c r="I17" s="106">
        <f t="array" aca="1" ref="I17" ca="1">INDEX(INDIRECT("'"&amp;$H$4&amp;"'!"&amp;"$c$11:$h$415"),MATCH(LEFT('Self-assessment Comparison'!$C17,255),INDIRECT("'"&amp;$H$4&amp;"'!"&amp;"$c$11:$c$415"),0),6)</f>
        <v>0</v>
      </c>
      <c r="J17" s="106"/>
      <c r="K17" s="106">
        <f t="array" aca="1" ref="K17" ca="1">INDEX(INDIRECT("'"&amp;$K$4&amp;"'!"&amp;"$c$11:$h$415"),MATCH(LEFT('Self-assessment Comparison'!$C17,255),INDIRECT("'"&amp;$K$4&amp;"'!"&amp;"$c$11:$c$415"),0),5)</f>
        <v>0</v>
      </c>
      <c r="L17" s="106">
        <f t="array" aca="1" ref="L17" ca="1">INDEX(INDIRECT("'"&amp;$K$4&amp;"'!"&amp;"$c$11:$h$415"),MATCH(LEFT('Self-assessment Comparison'!$C17,255),INDIRECT("'"&amp;$K$4&amp;"'!"&amp;"$c$11:$c$415"),0),6)</f>
        <v>0</v>
      </c>
      <c r="M17" s="106"/>
      <c r="N17" s="106">
        <f t="array" aca="1" ref="N17" ca="1">INDEX(INDIRECT("'"&amp;$N$4&amp;"'!"&amp;"$c$11:$h$415"),MATCH(LEFT('Self-assessment Comparison'!$C17,255),INDIRECT("'"&amp;$N$4&amp;"'!"&amp;"$c$11:$c$415"),0),5)</f>
        <v>0</v>
      </c>
      <c r="O17" s="106">
        <f t="array" aca="1" ref="O17" ca="1">INDEX(INDIRECT("'"&amp;$N$4&amp;"'!"&amp;"$c$11:$h$415"),MATCH(LEFT('Self-assessment Comparison'!$C17,255),INDIRECT("'"&amp;$N$4&amp;"'!"&amp;"$c$11:$c$415"),0),6)</f>
        <v>0</v>
      </c>
      <c r="P17" s="106"/>
      <c r="Q17" s="106">
        <f t="array" aca="1" ref="Q17" ca="1">INDEX(INDIRECT("'"&amp;$Q$4&amp;"'!"&amp;"$c$11:$h$415"),MATCH(LEFT('Self-assessment Comparison'!$C17,255),INDIRECT("'"&amp;$Q$4&amp;"'!"&amp;"$c$11:$c$415"),0),5)</f>
        <v>0</v>
      </c>
      <c r="R17" s="106">
        <f t="array" aca="1" ref="R17" ca="1">INDEX(INDIRECT("'"&amp;$Q$4&amp;"'!"&amp;"$c$11:$h$415"),MATCH(LEFT('Self-assessment Comparison'!$C17,255),INDIRECT("'"&amp;$Q$4&amp;"'!"&amp;"$c$11:$c$415"),0),6)</f>
        <v>0</v>
      </c>
      <c r="S17" s="106"/>
      <c r="T17" s="111"/>
      <c r="U17" s="112"/>
      <c r="V17" s="3"/>
      <c r="W17" s="38"/>
      <c r="X17" s="38"/>
      <c r="Y17" s="38"/>
      <c r="Z17" s="38"/>
      <c r="AA17" s="38"/>
      <c r="AB17" s="38"/>
      <c r="AC17" s="38"/>
      <c r="AD17" s="38"/>
      <c r="AE17" s="38"/>
      <c r="AF17" s="38"/>
      <c r="AG17" s="38"/>
      <c r="AH17" s="38"/>
      <c r="AI17" s="38"/>
      <c r="AJ17" s="38"/>
      <c r="AK17" s="38"/>
      <c r="AL17" s="38"/>
      <c r="AM17" s="38"/>
      <c r="AN17" s="38"/>
      <c r="AO17" s="38"/>
    </row>
    <row r="18" spans="1:41" ht="57.6" outlineLevel="2">
      <c r="A18" s="3"/>
      <c r="B18" s="3"/>
      <c r="C18" s="58" t="s">
        <v>446</v>
      </c>
      <c r="D18" s="105"/>
      <c r="E18" s="106">
        <f t="array" aca="1" ref="E18" ca="1">INDEX(INDIRECT("'"&amp;$E$4&amp;"'!"&amp;"$c$11:$h$415"),MATCH(LEFT('Self-assessment Comparison'!$C18,255),INDIRECT("'"&amp;$E$4&amp;"'!"&amp;"$c$11:$c$415"),0),5)</f>
        <v>0</v>
      </c>
      <c r="F18" s="106">
        <f t="array" aca="1" ref="F18" ca="1">INDEX(INDIRECT("'"&amp;$E$4&amp;"'!"&amp;"$c$11:$h$415"),MATCH(LEFT('Self-assessment Comparison'!$C18,255),INDIRECT("'"&amp;$E$4&amp;"'!"&amp;"$c$11:$c$415"),0),6)</f>
        <v>0</v>
      </c>
      <c r="G18" s="106"/>
      <c r="H18" s="106">
        <f t="array" aca="1" ref="H18" ca="1">INDEX(INDIRECT("'"&amp;$H$4&amp;"'!"&amp;"$c$11:$h$415"),MATCH(LEFT('Self-assessment Comparison'!$C18,255),INDIRECT("'"&amp;$H$4&amp;"'!"&amp;"$c$11:$c$415"),0),5)</f>
        <v>0</v>
      </c>
      <c r="I18" s="106">
        <f t="array" aca="1" ref="I18" ca="1">INDEX(INDIRECT("'"&amp;$H$4&amp;"'!"&amp;"$c$11:$h$415"),MATCH(LEFT('Self-assessment Comparison'!$C18,255),INDIRECT("'"&amp;$H$4&amp;"'!"&amp;"$c$11:$c$415"),0),6)</f>
        <v>0</v>
      </c>
      <c r="J18" s="106"/>
      <c r="K18" s="106">
        <f t="array" aca="1" ref="K18" ca="1">INDEX(INDIRECT("'"&amp;$K$4&amp;"'!"&amp;"$c$11:$h$415"),MATCH(LEFT('Self-assessment Comparison'!$C18,255),INDIRECT("'"&amp;$K$4&amp;"'!"&amp;"$c$11:$c$415"),0),5)</f>
        <v>0</v>
      </c>
      <c r="L18" s="106">
        <f t="array" aca="1" ref="L18" ca="1">INDEX(INDIRECT("'"&amp;$K$4&amp;"'!"&amp;"$c$11:$h$415"),MATCH(LEFT('Self-assessment Comparison'!$C18,255),INDIRECT("'"&amp;$K$4&amp;"'!"&amp;"$c$11:$c$415"),0),6)</f>
        <v>0</v>
      </c>
      <c r="M18" s="106"/>
      <c r="N18" s="106">
        <f t="array" aca="1" ref="N18" ca="1">INDEX(INDIRECT("'"&amp;$N$4&amp;"'!"&amp;"$c$11:$h$415"),MATCH(LEFT('Self-assessment Comparison'!$C18,255),INDIRECT("'"&amp;$N$4&amp;"'!"&amp;"$c$11:$c$415"),0),5)</f>
        <v>0</v>
      </c>
      <c r="O18" s="106">
        <f t="array" aca="1" ref="O18" ca="1">INDEX(INDIRECT("'"&amp;$N$4&amp;"'!"&amp;"$c$11:$h$415"),MATCH(LEFT('Self-assessment Comparison'!$C18,255),INDIRECT("'"&amp;$N$4&amp;"'!"&amp;"$c$11:$c$415"),0),6)</f>
        <v>0</v>
      </c>
      <c r="P18" s="106"/>
      <c r="Q18" s="106">
        <f t="array" aca="1" ref="Q18" ca="1">INDEX(INDIRECT("'"&amp;$Q$4&amp;"'!"&amp;"$c$11:$h$415"),MATCH(LEFT('Self-assessment Comparison'!$C18,255),INDIRECT("'"&amp;$Q$4&amp;"'!"&amp;"$c$11:$c$415"),0),5)</f>
        <v>0</v>
      </c>
      <c r="R18" s="106">
        <f t="array" aca="1" ref="R18" ca="1">INDEX(INDIRECT("'"&amp;$Q$4&amp;"'!"&amp;"$c$11:$h$415"),MATCH(LEFT('Self-assessment Comparison'!$C18,255),INDIRECT("'"&amp;$Q$4&amp;"'!"&amp;"$c$11:$c$415"),0),6)</f>
        <v>0</v>
      </c>
      <c r="S18" s="106"/>
      <c r="T18" s="111"/>
      <c r="U18" s="112"/>
      <c r="V18" s="3"/>
      <c r="W18" s="38"/>
      <c r="X18" s="38"/>
      <c r="Y18" s="38"/>
      <c r="Z18" s="38"/>
      <c r="AA18" s="38"/>
      <c r="AB18" s="38"/>
      <c r="AC18" s="38"/>
      <c r="AD18" s="38"/>
      <c r="AE18" s="38"/>
      <c r="AF18" s="38"/>
      <c r="AG18" s="38"/>
      <c r="AH18" s="38"/>
      <c r="AI18" s="38"/>
      <c r="AJ18" s="38"/>
      <c r="AK18" s="38"/>
      <c r="AL18" s="38"/>
      <c r="AM18" s="38"/>
      <c r="AN18" s="38"/>
      <c r="AO18" s="38"/>
    </row>
    <row r="19" spans="1:41" ht="28.8" outlineLevel="2">
      <c r="A19" s="3"/>
      <c r="B19" s="3"/>
      <c r="C19" s="58" t="s">
        <v>447</v>
      </c>
      <c r="D19" s="105"/>
      <c r="E19" s="106">
        <f t="array" aca="1" ref="E19" ca="1">INDEX(INDIRECT("'"&amp;$E$4&amp;"'!"&amp;"$c$11:$h$415"),MATCH(LEFT('Self-assessment Comparison'!$C19,255),INDIRECT("'"&amp;$E$4&amp;"'!"&amp;"$c$11:$c$415"),0),5)</f>
        <v>0</v>
      </c>
      <c r="F19" s="106">
        <f t="array" aca="1" ref="F19" ca="1">INDEX(INDIRECT("'"&amp;$E$4&amp;"'!"&amp;"$c$11:$h$415"),MATCH(LEFT('Self-assessment Comparison'!$C19,255),INDIRECT("'"&amp;$E$4&amp;"'!"&amp;"$c$11:$c$415"),0),6)</f>
        <v>0</v>
      </c>
      <c r="G19" s="106"/>
      <c r="H19" s="106">
        <f t="array" aca="1" ref="H19" ca="1">INDEX(INDIRECT("'"&amp;$H$4&amp;"'!"&amp;"$c$11:$h$415"),MATCH(LEFT('Self-assessment Comparison'!$C19,255),INDIRECT("'"&amp;$H$4&amp;"'!"&amp;"$c$11:$c$415"),0),5)</f>
        <v>0</v>
      </c>
      <c r="I19" s="106">
        <f t="array" aca="1" ref="I19" ca="1">INDEX(INDIRECT("'"&amp;$H$4&amp;"'!"&amp;"$c$11:$h$415"),MATCH(LEFT('Self-assessment Comparison'!$C19,255),INDIRECT("'"&amp;$H$4&amp;"'!"&amp;"$c$11:$c$415"),0),6)</f>
        <v>0</v>
      </c>
      <c r="J19" s="106"/>
      <c r="K19" s="106">
        <f t="array" aca="1" ref="K19" ca="1">INDEX(INDIRECT("'"&amp;$K$4&amp;"'!"&amp;"$c$11:$h$415"),MATCH(LEFT('Self-assessment Comparison'!$C19,255),INDIRECT("'"&amp;$K$4&amp;"'!"&amp;"$c$11:$c$415"),0),5)</f>
        <v>0</v>
      </c>
      <c r="L19" s="106">
        <f t="array" aca="1" ref="L19" ca="1">INDEX(INDIRECT("'"&amp;$K$4&amp;"'!"&amp;"$c$11:$h$415"),MATCH(LEFT('Self-assessment Comparison'!$C19,255),INDIRECT("'"&amp;$K$4&amp;"'!"&amp;"$c$11:$c$415"),0),6)</f>
        <v>0</v>
      </c>
      <c r="M19" s="106"/>
      <c r="N19" s="106">
        <f t="array" aca="1" ref="N19" ca="1">INDEX(INDIRECT("'"&amp;$N$4&amp;"'!"&amp;"$c$11:$h$415"),MATCH(LEFT('Self-assessment Comparison'!$C19,255),INDIRECT("'"&amp;$N$4&amp;"'!"&amp;"$c$11:$c$415"),0),5)</f>
        <v>0</v>
      </c>
      <c r="O19" s="106">
        <f t="array" aca="1" ref="O19" ca="1">INDEX(INDIRECT("'"&amp;$N$4&amp;"'!"&amp;"$c$11:$h$415"),MATCH(LEFT('Self-assessment Comparison'!$C19,255),INDIRECT("'"&amp;$N$4&amp;"'!"&amp;"$c$11:$c$415"),0),6)</f>
        <v>0</v>
      </c>
      <c r="P19" s="106"/>
      <c r="Q19" s="106">
        <f t="array" aca="1" ref="Q19" ca="1">INDEX(INDIRECT("'"&amp;$Q$4&amp;"'!"&amp;"$c$11:$h$415"),MATCH(LEFT('Self-assessment Comparison'!$C19,255),INDIRECT("'"&amp;$Q$4&amp;"'!"&amp;"$c$11:$c$415"),0),5)</f>
        <v>0</v>
      </c>
      <c r="R19" s="106">
        <f t="array" aca="1" ref="R19" ca="1">INDEX(INDIRECT("'"&amp;$Q$4&amp;"'!"&amp;"$c$11:$h$415"),MATCH(LEFT('Self-assessment Comparison'!$C19,255),INDIRECT("'"&amp;$Q$4&amp;"'!"&amp;"$c$11:$c$415"),0),6)</f>
        <v>0</v>
      </c>
      <c r="S19" s="106"/>
      <c r="T19" s="111"/>
      <c r="U19" s="112"/>
      <c r="V19" s="3"/>
      <c r="W19" s="38"/>
      <c r="X19" s="38"/>
      <c r="Y19" s="38"/>
      <c r="Z19" s="38"/>
      <c r="AA19" s="38"/>
      <c r="AB19" s="38"/>
      <c r="AC19" s="38"/>
      <c r="AD19" s="38"/>
      <c r="AE19" s="38"/>
      <c r="AF19" s="38"/>
      <c r="AG19" s="38"/>
      <c r="AH19" s="38"/>
      <c r="AI19" s="38"/>
      <c r="AJ19" s="38"/>
      <c r="AK19" s="38"/>
      <c r="AL19" s="38"/>
      <c r="AM19" s="38"/>
      <c r="AN19" s="38"/>
      <c r="AO19" s="38"/>
    </row>
    <row r="20" spans="1:41" ht="28.8" outlineLevel="2">
      <c r="A20" s="3"/>
      <c r="B20" s="3"/>
      <c r="C20" s="58" t="s">
        <v>448</v>
      </c>
      <c r="D20" s="105"/>
      <c r="E20" s="106">
        <f t="array" aca="1" ref="E20" ca="1">INDEX(INDIRECT("'"&amp;$E$4&amp;"'!"&amp;"$c$11:$h$415"),MATCH(LEFT('Self-assessment Comparison'!$C20,255),INDIRECT("'"&amp;$E$4&amp;"'!"&amp;"$c$11:$c$415"),0),5)</f>
        <v>0</v>
      </c>
      <c r="F20" s="106">
        <f t="array" aca="1" ref="F20" ca="1">INDEX(INDIRECT("'"&amp;$E$4&amp;"'!"&amp;"$c$11:$h$415"),MATCH(LEFT('Self-assessment Comparison'!$C20,255),INDIRECT("'"&amp;$E$4&amp;"'!"&amp;"$c$11:$c$415"),0),6)</f>
        <v>0</v>
      </c>
      <c r="G20" s="106"/>
      <c r="H20" s="106">
        <f t="array" aca="1" ref="H20" ca="1">INDEX(INDIRECT("'"&amp;$H$4&amp;"'!"&amp;"$c$11:$h$415"),MATCH(LEFT('Self-assessment Comparison'!$C20,255),INDIRECT("'"&amp;$H$4&amp;"'!"&amp;"$c$11:$c$415"),0),5)</f>
        <v>0</v>
      </c>
      <c r="I20" s="106">
        <f t="array" aca="1" ref="I20" ca="1">INDEX(INDIRECT("'"&amp;$H$4&amp;"'!"&amp;"$c$11:$h$415"),MATCH(LEFT('Self-assessment Comparison'!$C20,255),INDIRECT("'"&amp;$H$4&amp;"'!"&amp;"$c$11:$c$415"),0),6)</f>
        <v>0</v>
      </c>
      <c r="J20" s="106"/>
      <c r="K20" s="106">
        <f t="array" aca="1" ref="K20" ca="1">INDEX(INDIRECT("'"&amp;$K$4&amp;"'!"&amp;"$c$11:$h$415"),MATCH(LEFT('Self-assessment Comparison'!$C20,255),INDIRECT("'"&amp;$K$4&amp;"'!"&amp;"$c$11:$c$415"),0),5)</f>
        <v>0</v>
      </c>
      <c r="L20" s="106">
        <f t="array" aca="1" ref="L20" ca="1">INDEX(INDIRECT("'"&amp;$K$4&amp;"'!"&amp;"$c$11:$h$415"),MATCH(LEFT('Self-assessment Comparison'!$C20,255),INDIRECT("'"&amp;$K$4&amp;"'!"&amp;"$c$11:$c$415"),0),6)</f>
        <v>0</v>
      </c>
      <c r="M20" s="106"/>
      <c r="N20" s="106">
        <f t="array" aca="1" ref="N20" ca="1">INDEX(INDIRECT("'"&amp;$N$4&amp;"'!"&amp;"$c$11:$h$415"),MATCH(LEFT('Self-assessment Comparison'!$C20,255),INDIRECT("'"&amp;$N$4&amp;"'!"&amp;"$c$11:$c$415"),0),5)</f>
        <v>0</v>
      </c>
      <c r="O20" s="106">
        <f t="array" aca="1" ref="O20" ca="1">INDEX(INDIRECT("'"&amp;$N$4&amp;"'!"&amp;"$c$11:$h$415"),MATCH(LEFT('Self-assessment Comparison'!$C20,255),INDIRECT("'"&amp;$N$4&amp;"'!"&amp;"$c$11:$c$415"),0),6)</f>
        <v>0</v>
      </c>
      <c r="P20" s="106"/>
      <c r="Q20" s="106">
        <f t="array" aca="1" ref="Q20" ca="1">INDEX(INDIRECT("'"&amp;$Q$4&amp;"'!"&amp;"$c$11:$h$415"),MATCH(LEFT('Self-assessment Comparison'!$C20,255),INDIRECT("'"&amp;$Q$4&amp;"'!"&amp;"$c$11:$c$415"),0),5)</f>
        <v>0</v>
      </c>
      <c r="R20" s="106">
        <f t="array" aca="1" ref="R20" ca="1">INDEX(INDIRECT("'"&amp;$Q$4&amp;"'!"&amp;"$c$11:$h$415"),MATCH(LEFT('Self-assessment Comparison'!$C20,255),INDIRECT("'"&amp;$Q$4&amp;"'!"&amp;"$c$11:$c$415"),0),6)</f>
        <v>0</v>
      </c>
      <c r="S20" s="106"/>
      <c r="T20" s="111"/>
      <c r="U20" s="112"/>
      <c r="V20" s="3"/>
      <c r="W20" s="38"/>
      <c r="X20" s="38"/>
      <c r="Y20" s="38"/>
      <c r="Z20" s="38"/>
      <c r="AA20" s="38"/>
      <c r="AB20" s="38"/>
      <c r="AC20" s="38"/>
      <c r="AD20" s="38"/>
      <c r="AE20" s="38"/>
      <c r="AF20" s="38"/>
      <c r="AG20" s="38"/>
      <c r="AH20" s="38"/>
      <c r="AI20" s="38"/>
      <c r="AJ20" s="38"/>
      <c r="AK20" s="38"/>
      <c r="AL20" s="38"/>
      <c r="AM20" s="38"/>
      <c r="AN20" s="38"/>
      <c r="AO20" s="38"/>
    </row>
    <row r="21" spans="1:41" ht="14.4" outlineLevel="2">
      <c r="A21" s="3"/>
      <c r="B21" s="3"/>
      <c r="C21" s="58" t="s">
        <v>449</v>
      </c>
      <c r="D21" s="105"/>
      <c r="E21" s="106">
        <f t="array" aca="1" ref="E21" ca="1">INDEX(INDIRECT("'"&amp;$E$4&amp;"'!"&amp;"$c$11:$h$415"),MATCH(LEFT('Self-assessment Comparison'!$C21,255),INDIRECT("'"&amp;$E$4&amp;"'!"&amp;"$c$11:$c$415"),0),5)</f>
        <v>0</v>
      </c>
      <c r="F21" s="106">
        <f t="array" aca="1" ref="F21" ca="1">INDEX(INDIRECT("'"&amp;$E$4&amp;"'!"&amp;"$c$11:$h$415"),MATCH(LEFT('Self-assessment Comparison'!$C21,255),INDIRECT("'"&amp;$E$4&amp;"'!"&amp;"$c$11:$c$415"),0),6)</f>
        <v>0</v>
      </c>
      <c r="G21" s="106"/>
      <c r="H21" s="106">
        <f t="array" aca="1" ref="H21" ca="1">INDEX(INDIRECT("'"&amp;$H$4&amp;"'!"&amp;"$c$11:$h$415"),MATCH(LEFT('Self-assessment Comparison'!$C21,255),INDIRECT("'"&amp;$H$4&amp;"'!"&amp;"$c$11:$c$415"),0),5)</f>
        <v>0</v>
      </c>
      <c r="I21" s="106">
        <f t="array" aca="1" ref="I21" ca="1">INDEX(INDIRECT("'"&amp;$H$4&amp;"'!"&amp;"$c$11:$h$415"),MATCH(LEFT('Self-assessment Comparison'!$C21,255),INDIRECT("'"&amp;$H$4&amp;"'!"&amp;"$c$11:$c$415"),0),6)</f>
        <v>0</v>
      </c>
      <c r="J21" s="106"/>
      <c r="K21" s="106">
        <f t="array" aca="1" ref="K21" ca="1">INDEX(INDIRECT("'"&amp;$K$4&amp;"'!"&amp;"$c$11:$h$415"),MATCH(LEFT('Self-assessment Comparison'!$C21,255),INDIRECT("'"&amp;$K$4&amp;"'!"&amp;"$c$11:$c$415"),0),5)</f>
        <v>0</v>
      </c>
      <c r="L21" s="106">
        <f t="array" aca="1" ref="L21" ca="1">INDEX(INDIRECT("'"&amp;$K$4&amp;"'!"&amp;"$c$11:$h$415"),MATCH(LEFT('Self-assessment Comparison'!$C21,255),INDIRECT("'"&amp;$K$4&amp;"'!"&amp;"$c$11:$c$415"),0),6)</f>
        <v>0</v>
      </c>
      <c r="M21" s="106"/>
      <c r="N21" s="106">
        <f t="array" aca="1" ref="N21" ca="1">INDEX(INDIRECT("'"&amp;$N$4&amp;"'!"&amp;"$c$11:$h$415"),MATCH(LEFT('Self-assessment Comparison'!$C21,255),INDIRECT("'"&amp;$N$4&amp;"'!"&amp;"$c$11:$c$415"),0),5)</f>
        <v>0</v>
      </c>
      <c r="O21" s="106">
        <f t="array" aca="1" ref="O21" ca="1">INDEX(INDIRECT("'"&amp;$N$4&amp;"'!"&amp;"$c$11:$h$415"),MATCH(LEFT('Self-assessment Comparison'!$C21,255),INDIRECT("'"&amp;$N$4&amp;"'!"&amp;"$c$11:$c$415"),0),6)</f>
        <v>0</v>
      </c>
      <c r="P21" s="106"/>
      <c r="Q21" s="106">
        <f t="array" aca="1" ref="Q21" ca="1">INDEX(INDIRECT("'"&amp;$Q$4&amp;"'!"&amp;"$c$11:$h$415"),MATCH(LEFT('Self-assessment Comparison'!$C21,255),INDIRECT("'"&amp;$Q$4&amp;"'!"&amp;"$c$11:$c$415"),0),5)</f>
        <v>0</v>
      </c>
      <c r="R21" s="106">
        <f t="array" aca="1" ref="R21" ca="1">INDEX(INDIRECT("'"&amp;$Q$4&amp;"'!"&amp;"$c$11:$h$415"),MATCH(LEFT('Self-assessment Comparison'!$C21,255),INDIRECT("'"&amp;$Q$4&amp;"'!"&amp;"$c$11:$c$415"),0),6)</f>
        <v>0</v>
      </c>
      <c r="S21" s="106"/>
      <c r="T21" s="111"/>
      <c r="U21" s="112"/>
      <c r="V21" s="3"/>
      <c r="W21" s="38"/>
      <c r="X21" s="38"/>
      <c r="Y21" s="38"/>
      <c r="Z21" s="38"/>
      <c r="AA21" s="38"/>
      <c r="AB21" s="38"/>
      <c r="AC21" s="38"/>
      <c r="AD21" s="38"/>
      <c r="AE21" s="38"/>
      <c r="AF21" s="38"/>
      <c r="AG21" s="38"/>
      <c r="AH21" s="38"/>
      <c r="AI21" s="38"/>
      <c r="AJ21" s="38"/>
      <c r="AK21" s="38"/>
      <c r="AL21" s="38"/>
      <c r="AM21" s="38"/>
      <c r="AN21" s="38"/>
      <c r="AO21" s="38"/>
    </row>
    <row r="22" spans="1:41" ht="43.2" outlineLevel="2">
      <c r="A22" s="3"/>
      <c r="B22" s="3"/>
      <c r="C22" s="58" t="s">
        <v>450</v>
      </c>
      <c r="D22" s="105"/>
      <c r="E22" s="106">
        <f t="array" aca="1" ref="E22" ca="1">INDEX(INDIRECT("'"&amp;$E$4&amp;"'!"&amp;"$c$11:$h$415"),MATCH(LEFT('Self-assessment Comparison'!$C22,255),INDIRECT("'"&amp;$E$4&amp;"'!"&amp;"$c$11:$c$415"),0),5)</f>
        <v>0</v>
      </c>
      <c r="F22" s="106">
        <f t="array" aca="1" ref="F22" ca="1">INDEX(INDIRECT("'"&amp;$E$4&amp;"'!"&amp;"$c$11:$h$415"),MATCH(LEFT('Self-assessment Comparison'!$C22,255),INDIRECT("'"&amp;$E$4&amp;"'!"&amp;"$c$11:$c$415"),0),6)</f>
        <v>0</v>
      </c>
      <c r="G22" s="106"/>
      <c r="H22" s="106">
        <f t="array" aca="1" ref="H22" ca="1">INDEX(INDIRECT("'"&amp;$H$4&amp;"'!"&amp;"$c$11:$h$415"),MATCH(LEFT('Self-assessment Comparison'!$C22,255),INDIRECT("'"&amp;$H$4&amp;"'!"&amp;"$c$11:$c$415"),0),5)</f>
        <v>0</v>
      </c>
      <c r="I22" s="106">
        <f t="array" aca="1" ref="I22" ca="1">INDEX(INDIRECT("'"&amp;$H$4&amp;"'!"&amp;"$c$11:$h$415"),MATCH(LEFT('Self-assessment Comparison'!$C22,255),INDIRECT("'"&amp;$H$4&amp;"'!"&amp;"$c$11:$c$415"),0),6)</f>
        <v>0</v>
      </c>
      <c r="J22" s="106"/>
      <c r="K22" s="106">
        <f t="array" aca="1" ref="K22" ca="1">INDEX(INDIRECT("'"&amp;$K$4&amp;"'!"&amp;"$c$11:$h$415"),MATCH(LEFT('Self-assessment Comparison'!$C22,255),INDIRECT("'"&amp;$K$4&amp;"'!"&amp;"$c$11:$c$415"),0),5)</f>
        <v>0</v>
      </c>
      <c r="L22" s="106">
        <f t="array" aca="1" ref="L22" ca="1">INDEX(INDIRECT("'"&amp;$K$4&amp;"'!"&amp;"$c$11:$h$415"),MATCH(LEFT('Self-assessment Comparison'!$C22,255),INDIRECT("'"&amp;$K$4&amp;"'!"&amp;"$c$11:$c$415"),0),6)</f>
        <v>0</v>
      </c>
      <c r="M22" s="106"/>
      <c r="N22" s="106">
        <f t="array" aca="1" ref="N22" ca="1">INDEX(INDIRECT("'"&amp;$N$4&amp;"'!"&amp;"$c$11:$h$415"),MATCH(LEFT('Self-assessment Comparison'!$C22,255),INDIRECT("'"&amp;$N$4&amp;"'!"&amp;"$c$11:$c$415"),0),5)</f>
        <v>0</v>
      </c>
      <c r="O22" s="106">
        <f t="array" aca="1" ref="O22" ca="1">INDEX(INDIRECT("'"&amp;$N$4&amp;"'!"&amp;"$c$11:$h$415"),MATCH(LEFT('Self-assessment Comparison'!$C22,255),INDIRECT("'"&amp;$N$4&amp;"'!"&amp;"$c$11:$c$415"),0),6)</f>
        <v>0</v>
      </c>
      <c r="P22" s="106"/>
      <c r="Q22" s="106">
        <f t="array" aca="1" ref="Q22" ca="1">INDEX(INDIRECT("'"&amp;$Q$4&amp;"'!"&amp;"$c$11:$h$415"),MATCH(LEFT('Self-assessment Comparison'!$C22,255),INDIRECT("'"&amp;$Q$4&amp;"'!"&amp;"$c$11:$c$415"),0),5)</f>
        <v>0</v>
      </c>
      <c r="R22" s="106">
        <f t="array" aca="1" ref="R22" ca="1">INDEX(INDIRECT("'"&amp;$Q$4&amp;"'!"&amp;"$c$11:$h$415"),MATCH(LEFT('Self-assessment Comparison'!$C22,255),INDIRECT("'"&amp;$Q$4&amp;"'!"&amp;"$c$11:$c$415"),0),6)</f>
        <v>0</v>
      </c>
      <c r="S22" s="106"/>
      <c r="T22" s="111"/>
      <c r="U22" s="112"/>
      <c r="V22" s="3"/>
      <c r="W22" s="38"/>
      <c r="X22" s="38"/>
      <c r="Y22" s="38"/>
      <c r="Z22" s="38"/>
      <c r="AA22" s="38"/>
      <c r="AB22" s="38"/>
      <c r="AC22" s="38"/>
      <c r="AD22" s="38"/>
      <c r="AE22" s="38"/>
      <c r="AF22" s="38"/>
      <c r="AG22" s="38"/>
      <c r="AH22" s="38"/>
      <c r="AI22" s="38"/>
      <c r="AJ22" s="38"/>
      <c r="AK22" s="38"/>
      <c r="AL22" s="38"/>
      <c r="AM22" s="38"/>
      <c r="AN22" s="38"/>
      <c r="AO22" s="38"/>
    </row>
    <row r="23" spans="1:41" ht="28.8" outlineLevel="2">
      <c r="A23" s="3"/>
      <c r="B23" s="3"/>
      <c r="C23" s="58" t="s">
        <v>451</v>
      </c>
      <c r="D23" s="105"/>
      <c r="E23" s="106">
        <f t="array" aca="1" ref="E23" ca="1">INDEX(INDIRECT("'"&amp;$E$4&amp;"'!"&amp;"$c$11:$h$415"),MATCH(LEFT('Self-assessment Comparison'!$C23,255),INDIRECT("'"&amp;$E$4&amp;"'!"&amp;"$c$11:$c$415"),0),5)</f>
        <v>0</v>
      </c>
      <c r="F23" s="106">
        <f t="array" aca="1" ref="F23" ca="1">INDEX(INDIRECT("'"&amp;$E$4&amp;"'!"&amp;"$c$11:$h$415"),MATCH(LEFT('Self-assessment Comparison'!$C23,255),INDIRECT("'"&amp;$E$4&amp;"'!"&amp;"$c$11:$c$415"),0),6)</f>
        <v>0</v>
      </c>
      <c r="G23" s="106"/>
      <c r="H23" s="106">
        <f t="array" aca="1" ref="H23" ca="1">INDEX(INDIRECT("'"&amp;$H$4&amp;"'!"&amp;"$c$11:$h$415"),MATCH(LEFT('Self-assessment Comparison'!$C23,255),INDIRECT("'"&amp;$H$4&amp;"'!"&amp;"$c$11:$c$415"),0),5)</f>
        <v>0</v>
      </c>
      <c r="I23" s="106">
        <f t="array" aca="1" ref="I23" ca="1">INDEX(INDIRECT("'"&amp;$H$4&amp;"'!"&amp;"$c$11:$h$415"),MATCH(LEFT('Self-assessment Comparison'!$C23,255),INDIRECT("'"&amp;$H$4&amp;"'!"&amp;"$c$11:$c$415"),0),6)</f>
        <v>0</v>
      </c>
      <c r="J23" s="106"/>
      <c r="K23" s="106">
        <f t="array" aca="1" ref="K23" ca="1">INDEX(INDIRECT("'"&amp;$K$4&amp;"'!"&amp;"$c$11:$h$415"),MATCH(LEFT('Self-assessment Comparison'!$C23,255),INDIRECT("'"&amp;$K$4&amp;"'!"&amp;"$c$11:$c$415"),0),5)</f>
        <v>0</v>
      </c>
      <c r="L23" s="106">
        <f t="array" aca="1" ref="L23" ca="1">INDEX(INDIRECT("'"&amp;$K$4&amp;"'!"&amp;"$c$11:$h$415"),MATCH(LEFT('Self-assessment Comparison'!$C23,255),INDIRECT("'"&amp;$K$4&amp;"'!"&amp;"$c$11:$c$415"),0),6)</f>
        <v>0</v>
      </c>
      <c r="M23" s="106"/>
      <c r="N23" s="106">
        <f t="array" aca="1" ref="N23" ca="1">INDEX(INDIRECT("'"&amp;$N$4&amp;"'!"&amp;"$c$11:$h$415"),MATCH(LEFT('Self-assessment Comparison'!$C23,255),INDIRECT("'"&amp;$N$4&amp;"'!"&amp;"$c$11:$c$415"),0),5)</f>
        <v>0</v>
      </c>
      <c r="O23" s="106">
        <f t="array" aca="1" ref="O23" ca="1">INDEX(INDIRECT("'"&amp;$N$4&amp;"'!"&amp;"$c$11:$h$415"),MATCH(LEFT('Self-assessment Comparison'!$C23,255),INDIRECT("'"&amp;$N$4&amp;"'!"&amp;"$c$11:$c$415"),0),6)</f>
        <v>0</v>
      </c>
      <c r="P23" s="106"/>
      <c r="Q23" s="106">
        <f t="array" aca="1" ref="Q23" ca="1">INDEX(INDIRECT("'"&amp;$Q$4&amp;"'!"&amp;"$c$11:$h$415"),MATCH(LEFT('Self-assessment Comparison'!$C23,255),INDIRECT("'"&amp;$Q$4&amp;"'!"&amp;"$c$11:$c$415"),0),5)</f>
        <v>0</v>
      </c>
      <c r="R23" s="106">
        <f t="array" aca="1" ref="R23" ca="1">INDEX(INDIRECT("'"&amp;$Q$4&amp;"'!"&amp;"$c$11:$h$415"),MATCH(LEFT('Self-assessment Comparison'!$C23,255),INDIRECT("'"&amp;$Q$4&amp;"'!"&amp;"$c$11:$c$415"),0),6)</f>
        <v>0</v>
      </c>
      <c r="S23" s="106"/>
      <c r="T23" s="111"/>
      <c r="U23" s="112"/>
      <c r="V23" s="3"/>
      <c r="W23" s="38"/>
      <c r="X23" s="38"/>
      <c r="Y23" s="38"/>
      <c r="Z23" s="38"/>
      <c r="AA23" s="38"/>
      <c r="AB23" s="38"/>
      <c r="AC23" s="38"/>
      <c r="AD23" s="38"/>
      <c r="AE23" s="38"/>
      <c r="AF23" s="38"/>
      <c r="AG23" s="38"/>
      <c r="AH23" s="38"/>
      <c r="AI23" s="38"/>
      <c r="AJ23" s="38"/>
      <c r="AK23" s="38"/>
      <c r="AL23" s="38"/>
      <c r="AM23" s="38"/>
      <c r="AN23" s="38"/>
      <c r="AO23" s="38"/>
    </row>
    <row r="24" spans="1:41" ht="14.4" outlineLevel="2">
      <c r="A24" s="3"/>
      <c r="B24" s="3"/>
      <c r="C24" s="58" t="s">
        <v>452</v>
      </c>
      <c r="D24" s="105"/>
      <c r="E24" s="106">
        <f t="array" aca="1" ref="E24" ca="1">INDEX(INDIRECT("'"&amp;$E$4&amp;"'!"&amp;"$c$11:$h$415"),MATCH(LEFT('Self-assessment Comparison'!$C24,255),INDIRECT("'"&amp;$E$4&amp;"'!"&amp;"$c$11:$c$415"),0),5)</f>
        <v>0</v>
      </c>
      <c r="F24" s="106">
        <f t="array" aca="1" ref="F24" ca="1">INDEX(INDIRECT("'"&amp;$E$4&amp;"'!"&amp;"$c$11:$h$415"),MATCH(LEFT('Self-assessment Comparison'!$C24,255),INDIRECT("'"&amp;$E$4&amp;"'!"&amp;"$c$11:$c$415"),0),6)</f>
        <v>0</v>
      </c>
      <c r="G24" s="106"/>
      <c r="H24" s="106">
        <f t="array" aca="1" ref="H24" ca="1">INDEX(INDIRECT("'"&amp;$H$4&amp;"'!"&amp;"$c$11:$h$415"),MATCH(LEFT('Self-assessment Comparison'!$C24,255),INDIRECT("'"&amp;$H$4&amp;"'!"&amp;"$c$11:$c$415"),0),5)</f>
        <v>0</v>
      </c>
      <c r="I24" s="106">
        <f t="array" aca="1" ref="I24" ca="1">INDEX(INDIRECT("'"&amp;$H$4&amp;"'!"&amp;"$c$11:$h$415"),MATCH(LEFT('Self-assessment Comparison'!$C24,255),INDIRECT("'"&amp;$H$4&amp;"'!"&amp;"$c$11:$c$415"),0),6)</f>
        <v>0</v>
      </c>
      <c r="J24" s="106"/>
      <c r="K24" s="106">
        <f t="array" aca="1" ref="K24" ca="1">INDEX(INDIRECT("'"&amp;$K$4&amp;"'!"&amp;"$c$11:$h$415"),MATCH(LEFT('Self-assessment Comparison'!$C24,255),INDIRECT("'"&amp;$K$4&amp;"'!"&amp;"$c$11:$c$415"),0),5)</f>
        <v>0</v>
      </c>
      <c r="L24" s="106">
        <f t="array" aca="1" ref="L24" ca="1">INDEX(INDIRECT("'"&amp;$K$4&amp;"'!"&amp;"$c$11:$h$415"),MATCH(LEFT('Self-assessment Comparison'!$C24,255),INDIRECT("'"&amp;$K$4&amp;"'!"&amp;"$c$11:$c$415"),0),6)</f>
        <v>0</v>
      </c>
      <c r="M24" s="106"/>
      <c r="N24" s="106">
        <f t="array" aca="1" ref="N24" ca="1">INDEX(INDIRECT("'"&amp;$N$4&amp;"'!"&amp;"$c$11:$h$415"),MATCH(LEFT('Self-assessment Comparison'!$C24,255),INDIRECT("'"&amp;$N$4&amp;"'!"&amp;"$c$11:$c$415"),0),5)</f>
        <v>0</v>
      </c>
      <c r="O24" s="106">
        <f t="array" aca="1" ref="O24" ca="1">INDEX(INDIRECT("'"&amp;$N$4&amp;"'!"&amp;"$c$11:$h$415"),MATCH(LEFT('Self-assessment Comparison'!$C24,255),INDIRECT("'"&amp;$N$4&amp;"'!"&amp;"$c$11:$c$415"),0),6)</f>
        <v>0</v>
      </c>
      <c r="P24" s="106"/>
      <c r="Q24" s="106">
        <f t="array" aca="1" ref="Q24" ca="1">INDEX(INDIRECT("'"&amp;$Q$4&amp;"'!"&amp;"$c$11:$h$415"),MATCH(LEFT('Self-assessment Comparison'!$C24,255),INDIRECT("'"&amp;$Q$4&amp;"'!"&amp;"$c$11:$c$415"),0),5)</f>
        <v>0</v>
      </c>
      <c r="R24" s="106">
        <f t="array" aca="1" ref="R24" ca="1">INDEX(INDIRECT("'"&amp;$Q$4&amp;"'!"&amp;"$c$11:$h$415"),MATCH(LEFT('Self-assessment Comparison'!$C24,255),INDIRECT("'"&amp;$Q$4&amp;"'!"&amp;"$c$11:$c$415"),0),6)</f>
        <v>0</v>
      </c>
      <c r="S24" s="106"/>
      <c r="T24" s="111"/>
      <c r="U24" s="112"/>
      <c r="V24" s="3"/>
      <c r="W24" s="38"/>
      <c r="X24" s="38"/>
      <c r="Y24" s="38"/>
      <c r="Z24" s="38"/>
      <c r="AA24" s="38"/>
      <c r="AB24" s="38"/>
      <c r="AC24" s="38"/>
      <c r="AD24" s="38"/>
      <c r="AE24" s="38"/>
      <c r="AF24" s="38"/>
      <c r="AG24" s="38"/>
      <c r="AH24" s="38"/>
      <c r="AI24" s="38"/>
      <c r="AJ24" s="38"/>
      <c r="AK24" s="38"/>
      <c r="AL24" s="38"/>
      <c r="AM24" s="38"/>
      <c r="AN24" s="38"/>
      <c r="AO24" s="38"/>
    </row>
    <row r="25" spans="1:41" ht="28.8" outlineLevel="2">
      <c r="A25" s="3"/>
      <c r="B25" s="3"/>
      <c r="C25" s="58" t="s">
        <v>453</v>
      </c>
      <c r="D25" s="105"/>
      <c r="E25" s="106">
        <f t="array" aca="1" ref="E25" ca="1">INDEX(INDIRECT("'"&amp;$E$4&amp;"'!"&amp;"$c$11:$h$415"),MATCH(LEFT('Self-assessment Comparison'!$C25,255),INDIRECT("'"&amp;$E$4&amp;"'!"&amp;"$c$11:$c$415"),0),5)</f>
        <v>0</v>
      </c>
      <c r="F25" s="106">
        <f t="array" aca="1" ref="F25" ca="1">INDEX(INDIRECT("'"&amp;$E$4&amp;"'!"&amp;"$c$11:$h$415"),MATCH(LEFT('Self-assessment Comparison'!$C25,255),INDIRECT("'"&amp;$E$4&amp;"'!"&amp;"$c$11:$c$415"),0),6)</f>
        <v>0</v>
      </c>
      <c r="G25" s="106"/>
      <c r="H25" s="106">
        <f t="array" aca="1" ref="H25" ca="1">INDEX(INDIRECT("'"&amp;$H$4&amp;"'!"&amp;"$c$11:$h$415"),MATCH(LEFT('Self-assessment Comparison'!$C25,255),INDIRECT("'"&amp;$H$4&amp;"'!"&amp;"$c$11:$c$415"),0),5)</f>
        <v>0</v>
      </c>
      <c r="I25" s="106">
        <f t="array" aca="1" ref="I25" ca="1">INDEX(INDIRECT("'"&amp;$H$4&amp;"'!"&amp;"$c$11:$h$415"),MATCH(LEFT('Self-assessment Comparison'!$C25,255),INDIRECT("'"&amp;$H$4&amp;"'!"&amp;"$c$11:$c$415"),0),6)</f>
        <v>0</v>
      </c>
      <c r="J25" s="106"/>
      <c r="K25" s="106">
        <f t="array" aca="1" ref="K25" ca="1">INDEX(INDIRECT("'"&amp;$K$4&amp;"'!"&amp;"$c$11:$h$415"),MATCH(LEFT('Self-assessment Comparison'!$C25,255),INDIRECT("'"&amp;$K$4&amp;"'!"&amp;"$c$11:$c$415"),0),5)</f>
        <v>0</v>
      </c>
      <c r="L25" s="106">
        <f t="array" aca="1" ref="L25" ca="1">INDEX(INDIRECT("'"&amp;$K$4&amp;"'!"&amp;"$c$11:$h$415"),MATCH(LEFT('Self-assessment Comparison'!$C25,255),INDIRECT("'"&amp;$K$4&amp;"'!"&amp;"$c$11:$c$415"),0),6)</f>
        <v>0</v>
      </c>
      <c r="M25" s="106"/>
      <c r="N25" s="106">
        <f t="array" aca="1" ref="N25" ca="1">INDEX(INDIRECT("'"&amp;$N$4&amp;"'!"&amp;"$c$11:$h$415"),MATCH(LEFT('Self-assessment Comparison'!$C25,255),INDIRECT("'"&amp;$N$4&amp;"'!"&amp;"$c$11:$c$415"),0),5)</f>
        <v>0</v>
      </c>
      <c r="O25" s="106">
        <f t="array" aca="1" ref="O25" ca="1">INDEX(INDIRECT("'"&amp;$N$4&amp;"'!"&amp;"$c$11:$h$415"),MATCH(LEFT('Self-assessment Comparison'!$C25,255),INDIRECT("'"&amp;$N$4&amp;"'!"&amp;"$c$11:$c$415"),0),6)</f>
        <v>0</v>
      </c>
      <c r="P25" s="106"/>
      <c r="Q25" s="106">
        <f t="array" aca="1" ref="Q25" ca="1">INDEX(INDIRECT("'"&amp;$Q$4&amp;"'!"&amp;"$c$11:$h$415"),MATCH(LEFT('Self-assessment Comparison'!$C25,255),INDIRECT("'"&amp;$Q$4&amp;"'!"&amp;"$c$11:$c$415"),0),5)</f>
        <v>0</v>
      </c>
      <c r="R25" s="106">
        <f t="array" aca="1" ref="R25" ca="1">INDEX(INDIRECT("'"&amp;$Q$4&amp;"'!"&amp;"$c$11:$h$415"),MATCH(LEFT('Self-assessment Comparison'!$C25,255),INDIRECT("'"&amp;$Q$4&amp;"'!"&amp;"$c$11:$c$415"),0),6)</f>
        <v>0</v>
      </c>
      <c r="S25" s="106"/>
      <c r="T25" s="111"/>
      <c r="U25" s="112"/>
      <c r="V25" s="3"/>
      <c r="W25" s="38"/>
      <c r="X25" s="38"/>
      <c r="Y25" s="38"/>
      <c r="Z25" s="38"/>
      <c r="AA25" s="38"/>
      <c r="AB25" s="38"/>
      <c r="AC25" s="38"/>
      <c r="AD25" s="38"/>
      <c r="AE25" s="38"/>
      <c r="AF25" s="38"/>
      <c r="AG25" s="38"/>
      <c r="AH25" s="38"/>
      <c r="AI25" s="38"/>
      <c r="AJ25" s="38"/>
      <c r="AK25" s="38"/>
      <c r="AL25" s="38"/>
      <c r="AM25" s="38"/>
      <c r="AN25" s="38"/>
      <c r="AO25" s="38"/>
    </row>
    <row r="26" spans="1:41" ht="28.8" outlineLevel="2">
      <c r="A26" s="3"/>
      <c r="B26" s="3"/>
      <c r="C26" s="58" t="s">
        <v>454</v>
      </c>
      <c r="D26" s="105"/>
      <c r="E26" s="106">
        <f t="array" aca="1" ref="E26" ca="1">INDEX(INDIRECT("'"&amp;$E$4&amp;"'!"&amp;"$c$11:$h$415"),MATCH(LEFT('Self-assessment Comparison'!$C26,255),INDIRECT("'"&amp;$E$4&amp;"'!"&amp;"$c$11:$c$415"),0),5)</f>
        <v>0</v>
      </c>
      <c r="F26" s="106">
        <f t="array" aca="1" ref="F26" ca="1">INDEX(INDIRECT("'"&amp;$E$4&amp;"'!"&amp;"$c$11:$h$415"),MATCH(LEFT('Self-assessment Comparison'!$C26,255),INDIRECT("'"&amp;$E$4&amp;"'!"&amp;"$c$11:$c$415"),0),6)</f>
        <v>0</v>
      </c>
      <c r="G26" s="106"/>
      <c r="H26" s="106">
        <f t="array" aca="1" ref="H26" ca="1">INDEX(INDIRECT("'"&amp;$H$4&amp;"'!"&amp;"$c$11:$h$415"),MATCH(LEFT('Self-assessment Comparison'!$C26,255),INDIRECT("'"&amp;$H$4&amp;"'!"&amp;"$c$11:$c$415"),0),5)</f>
        <v>0</v>
      </c>
      <c r="I26" s="106">
        <f t="array" aca="1" ref="I26" ca="1">INDEX(INDIRECT("'"&amp;$H$4&amp;"'!"&amp;"$c$11:$h$415"),MATCH(LEFT('Self-assessment Comparison'!$C26,255),INDIRECT("'"&amp;$H$4&amp;"'!"&amp;"$c$11:$c$415"),0),6)</f>
        <v>0</v>
      </c>
      <c r="J26" s="106"/>
      <c r="K26" s="106">
        <f t="array" aca="1" ref="K26" ca="1">INDEX(INDIRECT("'"&amp;$K$4&amp;"'!"&amp;"$c$11:$h$415"),MATCH(LEFT('Self-assessment Comparison'!$C26,255),INDIRECT("'"&amp;$K$4&amp;"'!"&amp;"$c$11:$c$415"),0),5)</f>
        <v>0</v>
      </c>
      <c r="L26" s="106">
        <f t="array" aca="1" ref="L26" ca="1">INDEX(INDIRECT("'"&amp;$K$4&amp;"'!"&amp;"$c$11:$h$415"),MATCH(LEFT('Self-assessment Comparison'!$C26,255),INDIRECT("'"&amp;$K$4&amp;"'!"&amp;"$c$11:$c$415"),0),6)</f>
        <v>0</v>
      </c>
      <c r="M26" s="106"/>
      <c r="N26" s="106">
        <f t="array" aca="1" ref="N26" ca="1">INDEX(INDIRECT("'"&amp;$N$4&amp;"'!"&amp;"$c$11:$h$415"),MATCH(LEFT('Self-assessment Comparison'!$C26,255),INDIRECT("'"&amp;$N$4&amp;"'!"&amp;"$c$11:$c$415"),0),5)</f>
        <v>0</v>
      </c>
      <c r="O26" s="106">
        <f t="array" aca="1" ref="O26" ca="1">INDEX(INDIRECT("'"&amp;$N$4&amp;"'!"&amp;"$c$11:$h$415"),MATCH(LEFT('Self-assessment Comparison'!$C26,255),INDIRECT("'"&amp;$N$4&amp;"'!"&amp;"$c$11:$c$415"),0),6)</f>
        <v>0</v>
      </c>
      <c r="P26" s="106"/>
      <c r="Q26" s="106">
        <f t="array" aca="1" ref="Q26" ca="1">INDEX(INDIRECT("'"&amp;$Q$4&amp;"'!"&amp;"$c$11:$h$415"),MATCH(LEFT('Self-assessment Comparison'!$C26,255),INDIRECT("'"&amp;$Q$4&amp;"'!"&amp;"$c$11:$c$415"),0),5)</f>
        <v>0</v>
      </c>
      <c r="R26" s="106">
        <f t="array" aca="1" ref="R26" ca="1">INDEX(INDIRECT("'"&amp;$Q$4&amp;"'!"&amp;"$c$11:$h$415"),MATCH(LEFT('Self-assessment Comparison'!$C26,255),INDIRECT("'"&amp;$Q$4&amp;"'!"&amp;"$c$11:$c$415"),0),6)</f>
        <v>0</v>
      </c>
      <c r="S26" s="106"/>
      <c r="T26" s="113"/>
      <c r="U26" s="114"/>
      <c r="V26" s="3"/>
      <c r="W26" s="38"/>
      <c r="X26" s="38"/>
      <c r="Y26" s="38"/>
      <c r="Z26" s="38"/>
      <c r="AA26" s="38"/>
      <c r="AB26" s="38"/>
      <c r="AC26" s="38"/>
      <c r="AD26" s="38"/>
      <c r="AE26" s="38"/>
      <c r="AF26" s="38"/>
      <c r="AG26" s="38"/>
      <c r="AH26" s="38"/>
      <c r="AI26" s="38"/>
      <c r="AJ26" s="38"/>
      <c r="AK26" s="38"/>
      <c r="AL26" s="38"/>
      <c r="AM26" s="38"/>
      <c r="AN26" s="38"/>
      <c r="AO26" s="38"/>
    </row>
    <row r="27" spans="1:41" ht="14.25" customHeight="1" outlineLevel="1">
      <c r="A27" s="3"/>
      <c r="B27" s="3"/>
      <c r="C27" s="100" t="s">
        <v>456</v>
      </c>
      <c r="D27" s="115"/>
      <c r="E27" s="116">
        <f t="array" aca="1" ref="E27" ca="1">INDEX(INDIRECT("'"&amp;$E$4&amp;"'!"&amp;"$c$11:$h$415"),MATCH(LEFT('Self-assessment Comparison'!$C27,255),INDIRECT("'"&amp;$E$4&amp;"'!"&amp;"$c$11:$c$415"),0),5)</f>
        <v>0</v>
      </c>
      <c r="F27" s="116">
        <f t="array" aca="1" ref="F27" ca="1">INDEX(INDIRECT("'"&amp;$E$4&amp;"'!"&amp;"$c$11:$h$415"),MATCH(LEFT('Self-assessment Comparison'!$C27,255),INDIRECT("'"&amp;$E$4&amp;"'!"&amp;"$c$11:$c$415"),0),6)</f>
        <v>0</v>
      </c>
      <c r="G27" s="116"/>
      <c r="H27" s="116">
        <f t="array" aca="1" ref="H27" ca="1">INDEX(INDIRECT("'"&amp;$H$4&amp;"'!"&amp;"$c$11:$h$415"),MATCH(LEFT('Self-assessment Comparison'!$C27,255),INDIRECT("'"&amp;$H$4&amp;"'!"&amp;"$c$11:$c$415"),0),5)</f>
        <v>0</v>
      </c>
      <c r="I27" s="116">
        <f t="array" aca="1" ref="I27" ca="1">INDEX(INDIRECT("'"&amp;$H$4&amp;"'!"&amp;"$c$11:$h$415"),MATCH(LEFT('Self-assessment Comparison'!$C27,255),INDIRECT("'"&amp;$H$4&amp;"'!"&amp;"$c$11:$c$415"),0),6)</f>
        <v>0</v>
      </c>
      <c r="J27" s="116"/>
      <c r="K27" s="116">
        <f t="array" aca="1" ref="K27" ca="1">INDEX(INDIRECT("'"&amp;$K$4&amp;"'!"&amp;"$c$11:$h$415"),MATCH(LEFT('Self-assessment Comparison'!$C27,255),INDIRECT("'"&amp;$K$4&amp;"'!"&amp;"$c$11:$c$415"),0),5)</f>
        <v>0</v>
      </c>
      <c r="L27" s="116">
        <f t="array" aca="1" ref="L27" ca="1">INDEX(INDIRECT("'"&amp;$K$4&amp;"'!"&amp;"$c$11:$h$415"),MATCH(LEFT('Self-assessment Comparison'!$C27,255),INDIRECT("'"&amp;$K$4&amp;"'!"&amp;"$c$11:$c$415"),0),6)</f>
        <v>0</v>
      </c>
      <c r="M27" s="116"/>
      <c r="N27" s="116">
        <f t="array" aca="1" ref="N27" ca="1">INDEX(INDIRECT("'"&amp;$N$4&amp;"'!"&amp;"$c$11:$h$415"),MATCH(LEFT('Self-assessment Comparison'!$C27,255),INDIRECT("'"&amp;$N$4&amp;"'!"&amp;"$c$11:$c$415"),0),5)</f>
        <v>0</v>
      </c>
      <c r="O27" s="116">
        <f t="array" aca="1" ref="O27" ca="1">INDEX(INDIRECT("'"&amp;$N$4&amp;"'!"&amp;"$c$11:$h$415"),MATCH(LEFT('Self-assessment Comparison'!$C27,255),INDIRECT("'"&amp;$N$4&amp;"'!"&amp;"$c$11:$c$415"),0),6)</f>
        <v>0</v>
      </c>
      <c r="P27" s="116"/>
      <c r="Q27" s="116">
        <f t="array" aca="1" ref="Q27" ca="1">INDEX(INDIRECT("'"&amp;$Q$4&amp;"'!"&amp;"$c$11:$h$415"),MATCH(LEFT('Self-assessment Comparison'!$C27,255),INDIRECT("'"&amp;$Q$4&amp;"'!"&amp;"$c$11:$c$415"),0),5)</f>
        <v>0</v>
      </c>
      <c r="R27" s="116">
        <f t="array" aca="1" ref="R27" ca="1">INDEX(INDIRECT("'"&amp;$Q$4&amp;"'!"&amp;"$c$11:$h$415"),MATCH(LEFT('Self-assessment Comparison'!$C27,255),INDIRECT("'"&amp;$Q$4&amp;"'!"&amp;"$c$11:$c$415"),0),6)</f>
        <v>0</v>
      </c>
      <c r="S27" s="116"/>
      <c r="T27" s="117"/>
      <c r="U27" s="117"/>
      <c r="V27" s="3"/>
      <c r="W27" s="38"/>
      <c r="X27" s="38"/>
      <c r="Y27" s="38"/>
      <c r="Z27" s="38"/>
      <c r="AA27" s="38"/>
      <c r="AB27" s="38"/>
      <c r="AC27" s="38"/>
      <c r="AD27" s="38"/>
      <c r="AE27" s="38"/>
      <c r="AF27" s="38"/>
      <c r="AG27" s="38"/>
      <c r="AH27" s="38"/>
      <c r="AI27" s="38"/>
      <c r="AJ27" s="38"/>
      <c r="AK27" s="38"/>
      <c r="AL27" s="38"/>
      <c r="AM27" s="38"/>
      <c r="AN27" s="38"/>
      <c r="AO27" s="38"/>
    </row>
    <row r="28" spans="1:41" ht="14.4" outlineLevel="1">
      <c r="A28" s="3"/>
      <c r="B28" s="3"/>
      <c r="C28" s="118" t="s">
        <v>457</v>
      </c>
      <c r="D28" s="105"/>
      <c r="E28" s="106">
        <f t="array" aca="1" ref="E28" ca="1">INDEX(INDIRECT("'"&amp;$E$4&amp;"'!"&amp;"$c$11:$h$415"),MATCH(LEFT('Self-assessment Comparison'!$C28,255),INDIRECT("'"&amp;$E$4&amp;"'!"&amp;"$c$11:$c$415"),0),5)</f>
        <v>0</v>
      </c>
      <c r="F28" s="106">
        <f t="array" aca="1" ref="F28" ca="1">INDEX(INDIRECT("'"&amp;$E$4&amp;"'!"&amp;"$c$11:$h$415"),MATCH(LEFT('Self-assessment Comparison'!$C28,255),INDIRECT("'"&amp;$E$4&amp;"'!"&amp;"$c$11:$c$415"),0),6)</f>
        <v>0</v>
      </c>
      <c r="G28" s="106"/>
      <c r="H28" s="106">
        <f t="array" aca="1" ref="H28" ca="1">INDEX(INDIRECT("'"&amp;$H$4&amp;"'!"&amp;"$c$11:$h$415"),MATCH(LEFT('Self-assessment Comparison'!$C28,255),INDIRECT("'"&amp;$H$4&amp;"'!"&amp;"$c$11:$c$415"),0),5)</f>
        <v>0</v>
      </c>
      <c r="I28" s="106">
        <f t="array" aca="1" ref="I28" ca="1">INDEX(INDIRECT("'"&amp;$H$4&amp;"'!"&amp;"$c$11:$h$415"),MATCH(LEFT('Self-assessment Comparison'!$C28,255),INDIRECT("'"&amp;$H$4&amp;"'!"&amp;"$c$11:$c$415"),0),6)</f>
        <v>0</v>
      </c>
      <c r="J28" s="106"/>
      <c r="K28" s="106">
        <f t="array" aca="1" ref="K28" ca="1">INDEX(INDIRECT("'"&amp;$K$4&amp;"'!"&amp;"$c$11:$h$415"),MATCH(LEFT('Self-assessment Comparison'!$C28,255),INDIRECT("'"&amp;$K$4&amp;"'!"&amp;"$c$11:$c$415"),0),5)</f>
        <v>0</v>
      </c>
      <c r="L28" s="106">
        <f t="array" aca="1" ref="L28" ca="1">INDEX(INDIRECT("'"&amp;$K$4&amp;"'!"&amp;"$c$11:$h$415"),MATCH(LEFT('Self-assessment Comparison'!$C28,255),INDIRECT("'"&amp;$K$4&amp;"'!"&amp;"$c$11:$c$415"),0),6)</f>
        <v>0</v>
      </c>
      <c r="M28" s="106"/>
      <c r="N28" s="106">
        <f t="array" aca="1" ref="N28" ca="1">INDEX(INDIRECT("'"&amp;$N$4&amp;"'!"&amp;"$c$11:$h$415"),MATCH(LEFT('Self-assessment Comparison'!$C28,255),INDIRECT("'"&amp;$N$4&amp;"'!"&amp;"$c$11:$c$415"),0),5)</f>
        <v>0</v>
      </c>
      <c r="O28" s="106">
        <f t="array" aca="1" ref="O28" ca="1">INDEX(INDIRECT("'"&amp;$N$4&amp;"'!"&amp;"$c$11:$h$415"),MATCH(LEFT('Self-assessment Comparison'!$C28,255),INDIRECT("'"&amp;$N$4&amp;"'!"&amp;"$c$11:$c$415"),0),6)</f>
        <v>0</v>
      </c>
      <c r="P28" s="106"/>
      <c r="Q28" s="106">
        <f t="array" aca="1" ref="Q28" ca="1">INDEX(INDIRECT("'"&amp;$Q$4&amp;"'!"&amp;"$c$11:$h$415"),MATCH(LEFT('Self-assessment Comparison'!$C28,255),INDIRECT("'"&amp;$Q$4&amp;"'!"&amp;"$c$11:$c$415"),0),5)</f>
        <v>0</v>
      </c>
      <c r="R28" s="106">
        <f t="array" aca="1" ref="R28" ca="1">INDEX(INDIRECT("'"&amp;$Q$4&amp;"'!"&amp;"$c$11:$h$415"),MATCH(LEFT('Self-assessment Comparison'!$C28,255),INDIRECT("'"&amp;$Q$4&amp;"'!"&amp;"$c$11:$c$415"),0),6)</f>
        <v>0</v>
      </c>
      <c r="S28" s="106"/>
      <c r="T28" s="107"/>
      <c r="U28" s="108"/>
      <c r="V28" s="3"/>
      <c r="W28" s="38"/>
      <c r="X28" s="38"/>
      <c r="Y28" s="38"/>
      <c r="Z28" s="38"/>
      <c r="AA28" s="38"/>
      <c r="AB28" s="38"/>
      <c r="AC28" s="38"/>
      <c r="AD28" s="38"/>
      <c r="AE28" s="38"/>
      <c r="AF28" s="38"/>
      <c r="AG28" s="38"/>
      <c r="AH28" s="38"/>
      <c r="AI28" s="38"/>
      <c r="AJ28" s="38"/>
      <c r="AK28" s="38"/>
      <c r="AL28" s="38"/>
      <c r="AM28" s="38"/>
      <c r="AN28" s="38"/>
      <c r="AO28" s="38"/>
    </row>
    <row r="29" spans="1:41" ht="43.2" outlineLevel="1">
      <c r="A29" s="3"/>
      <c r="B29" s="3"/>
      <c r="C29" s="58" t="s">
        <v>458</v>
      </c>
      <c r="D29" s="105"/>
      <c r="E29" s="106">
        <f t="array" aca="1" ref="E29" ca="1">INDEX(INDIRECT("'"&amp;$E$4&amp;"'!"&amp;"$c$11:$h$415"),MATCH(LEFT('Self-assessment Comparison'!$C29,255),INDIRECT("'"&amp;$E$4&amp;"'!"&amp;"$c$11:$c$415"),0),5)</f>
        <v>0</v>
      </c>
      <c r="F29" s="106">
        <f t="array" aca="1" ref="F29" ca="1">INDEX(INDIRECT("'"&amp;$E$4&amp;"'!"&amp;"$c$11:$h$415"),MATCH(LEFT('Self-assessment Comparison'!$C29,255),INDIRECT("'"&amp;$E$4&amp;"'!"&amp;"$c$11:$c$415"),0),6)</f>
        <v>0</v>
      </c>
      <c r="G29" s="106"/>
      <c r="H29" s="106">
        <f t="array" aca="1" ref="H29" ca="1">INDEX(INDIRECT("'"&amp;$H$4&amp;"'!"&amp;"$c$11:$h$415"),MATCH(LEFT('Self-assessment Comparison'!$C29,255),INDIRECT("'"&amp;$H$4&amp;"'!"&amp;"$c$11:$c$415"),0),5)</f>
        <v>0</v>
      </c>
      <c r="I29" s="106">
        <f t="array" aca="1" ref="I29" ca="1">INDEX(INDIRECT("'"&amp;$H$4&amp;"'!"&amp;"$c$11:$h$415"),MATCH(LEFT('Self-assessment Comparison'!$C29,255),INDIRECT("'"&amp;$H$4&amp;"'!"&amp;"$c$11:$c$415"),0),6)</f>
        <v>0</v>
      </c>
      <c r="J29" s="106"/>
      <c r="K29" s="106">
        <f t="array" aca="1" ref="K29" ca="1">INDEX(INDIRECT("'"&amp;$K$4&amp;"'!"&amp;"$c$11:$h$415"),MATCH(LEFT('Self-assessment Comparison'!$C29,255),INDIRECT("'"&amp;$K$4&amp;"'!"&amp;"$c$11:$c$415"),0),5)</f>
        <v>0</v>
      </c>
      <c r="L29" s="106">
        <f t="array" aca="1" ref="L29" ca="1">INDEX(INDIRECT("'"&amp;$K$4&amp;"'!"&amp;"$c$11:$h$415"),MATCH(LEFT('Self-assessment Comparison'!$C29,255),INDIRECT("'"&amp;$K$4&amp;"'!"&amp;"$c$11:$c$415"),0),6)</f>
        <v>0</v>
      </c>
      <c r="M29" s="106"/>
      <c r="N29" s="106">
        <f t="array" aca="1" ref="N29" ca="1">INDEX(INDIRECT("'"&amp;$N$4&amp;"'!"&amp;"$c$11:$h$415"),MATCH(LEFT('Self-assessment Comparison'!$C29,255),INDIRECT("'"&amp;$N$4&amp;"'!"&amp;"$c$11:$c$415"),0),5)</f>
        <v>0</v>
      </c>
      <c r="O29" s="106">
        <f t="array" aca="1" ref="O29" ca="1">INDEX(INDIRECT("'"&amp;$N$4&amp;"'!"&amp;"$c$11:$h$415"),MATCH(LEFT('Self-assessment Comparison'!$C29,255),INDIRECT("'"&amp;$N$4&amp;"'!"&amp;"$c$11:$c$415"),0),6)</f>
        <v>0</v>
      </c>
      <c r="P29" s="106"/>
      <c r="Q29" s="106">
        <f t="array" aca="1" ref="Q29" ca="1">INDEX(INDIRECT("'"&amp;$Q$4&amp;"'!"&amp;"$c$11:$h$415"),MATCH(LEFT('Self-assessment Comparison'!$C29,255),INDIRECT("'"&amp;$Q$4&amp;"'!"&amp;"$c$11:$c$415"),0),5)</f>
        <v>0</v>
      </c>
      <c r="R29" s="106">
        <f t="array" aca="1" ref="R29" ca="1">INDEX(INDIRECT("'"&amp;$Q$4&amp;"'!"&amp;"$c$11:$h$415"),MATCH(LEFT('Self-assessment Comparison'!$C29,255),INDIRECT("'"&amp;$Q$4&amp;"'!"&amp;"$c$11:$c$415"),0),6)</f>
        <v>0</v>
      </c>
      <c r="S29" s="106"/>
      <c r="T29" s="109"/>
      <c r="U29" s="110"/>
      <c r="V29" s="3"/>
      <c r="W29" s="38"/>
      <c r="X29" s="38"/>
      <c r="Y29" s="38"/>
      <c r="Z29" s="38"/>
      <c r="AA29" s="38"/>
      <c r="AB29" s="38"/>
      <c r="AC29" s="38"/>
      <c r="AD29" s="38"/>
      <c r="AE29" s="38"/>
      <c r="AF29" s="38"/>
      <c r="AG29" s="38"/>
      <c r="AH29" s="38"/>
      <c r="AI29" s="38"/>
      <c r="AJ29" s="38"/>
      <c r="AK29" s="38"/>
      <c r="AL29" s="38"/>
      <c r="AM29" s="38"/>
      <c r="AN29" s="38"/>
      <c r="AO29" s="38"/>
    </row>
    <row r="30" spans="1:41" ht="28.8" outlineLevel="1">
      <c r="A30" s="3"/>
      <c r="B30" s="3"/>
      <c r="C30" s="58" t="s">
        <v>459</v>
      </c>
      <c r="D30" s="105"/>
      <c r="E30" s="106">
        <f t="array" aca="1" ref="E30" ca="1">INDEX(INDIRECT("'"&amp;$E$4&amp;"'!"&amp;"$c$11:$h$415"),MATCH(LEFT('Self-assessment Comparison'!$C30,255),INDIRECT("'"&amp;$E$4&amp;"'!"&amp;"$c$11:$c$415"),0),5)</f>
        <v>0</v>
      </c>
      <c r="F30" s="106">
        <f t="array" aca="1" ref="F30" ca="1">INDEX(INDIRECT("'"&amp;$E$4&amp;"'!"&amp;"$c$11:$h$415"),MATCH(LEFT('Self-assessment Comparison'!$C30,255),INDIRECT("'"&amp;$E$4&amp;"'!"&amp;"$c$11:$c$415"),0),6)</f>
        <v>0</v>
      </c>
      <c r="G30" s="106"/>
      <c r="H30" s="106">
        <f t="array" aca="1" ref="H30" ca="1">INDEX(INDIRECT("'"&amp;$H$4&amp;"'!"&amp;"$c$11:$h$415"),MATCH(LEFT('Self-assessment Comparison'!$C30,255),INDIRECT("'"&amp;$H$4&amp;"'!"&amp;"$c$11:$c$415"),0),5)</f>
        <v>0</v>
      </c>
      <c r="I30" s="106">
        <f t="array" aca="1" ref="I30" ca="1">INDEX(INDIRECT("'"&amp;$H$4&amp;"'!"&amp;"$c$11:$h$415"),MATCH(LEFT('Self-assessment Comparison'!$C30,255),INDIRECT("'"&amp;$H$4&amp;"'!"&amp;"$c$11:$c$415"),0),6)</f>
        <v>0</v>
      </c>
      <c r="J30" s="106"/>
      <c r="K30" s="106">
        <f t="array" aca="1" ref="K30" ca="1">INDEX(INDIRECT("'"&amp;$K$4&amp;"'!"&amp;"$c$11:$h$415"),MATCH(LEFT('Self-assessment Comparison'!$C30,255),INDIRECT("'"&amp;$K$4&amp;"'!"&amp;"$c$11:$c$415"),0),5)</f>
        <v>0</v>
      </c>
      <c r="L30" s="106">
        <f t="array" aca="1" ref="L30" ca="1">INDEX(INDIRECT("'"&amp;$K$4&amp;"'!"&amp;"$c$11:$h$415"),MATCH(LEFT('Self-assessment Comparison'!$C30,255),INDIRECT("'"&amp;$K$4&amp;"'!"&amp;"$c$11:$c$415"),0),6)</f>
        <v>0</v>
      </c>
      <c r="M30" s="106"/>
      <c r="N30" s="106">
        <f t="array" aca="1" ref="N30" ca="1">INDEX(INDIRECT("'"&amp;$N$4&amp;"'!"&amp;"$c$11:$h$415"),MATCH(LEFT('Self-assessment Comparison'!$C30,255),INDIRECT("'"&amp;$N$4&amp;"'!"&amp;"$c$11:$c$415"),0),5)</f>
        <v>0</v>
      </c>
      <c r="O30" s="106">
        <f t="array" aca="1" ref="O30" ca="1">INDEX(INDIRECT("'"&amp;$N$4&amp;"'!"&amp;"$c$11:$h$415"),MATCH(LEFT('Self-assessment Comparison'!$C30,255),INDIRECT("'"&amp;$N$4&amp;"'!"&amp;"$c$11:$c$415"),0),6)</f>
        <v>0</v>
      </c>
      <c r="P30" s="106"/>
      <c r="Q30" s="106">
        <f t="array" aca="1" ref="Q30" ca="1">INDEX(INDIRECT("'"&amp;$Q$4&amp;"'!"&amp;"$c$11:$h$415"),MATCH(LEFT('Self-assessment Comparison'!$C30,255),INDIRECT("'"&amp;$Q$4&amp;"'!"&amp;"$c$11:$c$415"),0),5)</f>
        <v>0</v>
      </c>
      <c r="R30" s="106">
        <f t="array" aca="1" ref="R30" ca="1">INDEX(INDIRECT("'"&amp;$Q$4&amp;"'!"&amp;"$c$11:$h$415"),MATCH(LEFT('Self-assessment Comparison'!$C30,255),INDIRECT("'"&amp;$Q$4&amp;"'!"&amp;"$c$11:$c$415"),0),6)</f>
        <v>0</v>
      </c>
      <c r="S30" s="106"/>
      <c r="T30" s="111"/>
      <c r="U30" s="112"/>
      <c r="V30" s="3"/>
      <c r="W30" s="38"/>
      <c r="X30" s="38"/>
      <c r="Y30" s="38"/>
      <c r="Z30" s="38"/>
      <c r="AA30" s="38"/>
      <c r="AB30" s="38"/>
      <c r="AC30" s="38"/>
      <c r="AD30" s="38"/>
      <c r="AE30" s="38"/>
      <c r="AF30" s="38"/>
      <c r="AG30" s="38"/>
      <c r="AH30" s="38"/>
      <c r="AI30" s="38"/>
      <c r="AJ30" s="38"/>
      <c r="AK30" s="38"/>
      <c r="AL30" s="38"/>
      <c r="AM30" s="38"/>
      <c r="AN30" s="38"/>
      <c r="AO30" s="38"/>
    </row>
    <row r="31" spans="1:41" ht="28.8" outlineLevel="1">
      <c r="A31" s="3"/>
      <c r="B31" s="3"/>
      <c r="C31" s="58" t="s">
        <v>460</v>
      </c>
      <c r="D31" s="105"/>
      <c r="E31" s="106">
        <f t="array" aca="1" ref="E31" ca="1">INDEX(INDIRECT("'"&amp;$E$4&amp;"'!"&amp;"$c$11:$h$415"),MATCH(LEFT('Self-assessment Comparison'!$C31,255),INDIRECT("'"&amp;$E$4&amp;"'!"&amp;"$c$11:$c$415"),0),5)</f>
        <v>0</v>
      </c>
      <c r="F31" s="106">
        <f t="array" aca="1" ref="F31" ca="1">INDEX(INDIRECT("'"&amp;$E$4&amp;"'!"&amp;"$c$11:$h$415"),MATCH(LEFT('Self-assessment Comparison'!$C31,255),INDIRECT("'"&amp;$E$4&amp;"'!"&amp;"$c$11:$c$415"),0),6)</f>
        <v>0</v>
      </c>
      <c r="G31" s="106"/>
      <c r="H31" s="106">
        <f t="array" aca="1" ref="H31" ca="1">INDEX(INDIRECT("'"&amp;$H$4&amp;"'!"&amp;"$c$11:$h$415"),MATCH(LEFT('Self-assessment Comparison'!$C31,255),INDIRECT("'"&amp;$H$4&amp;"'!"&amp;"$c$11:$c$415"),0),5)</f>
        <v>0</v>
      </c>
      <c r="I31" s="106">
        <f t="array" aca="1" ref="I31" ca="1">INDEX(INDIRECT("'"&amp;$H$4&amp;"'!"&amp;"$c$11:$h$415"),MATCH(LEFT('Self-assessment Comparison'!$C31,255),INDIRECT("'"&amp;$H$4&amp;"'!"&amp;"$c$11:$c$415"),0),6)</f>
        <v>0</v>
      </c>
      <c r="J31" s="106"/>
      <c r="K31" s="106">
        <f t="array" aca="1" ref="K31" ca="1">INDEX(INDIRECT("'"&amp;$K$4&amp;"'!"&amp;"$c$11:$h$415"),MATCH(LEFT('Self-assessment Comparison'!$C31,255),INDIRECT("'"&amp;$K$4&amp;"'!"&amp;"$c$11:$c$415"),0),5)</f>
        <v>0</v>
      </c>
      <c r="L31" s="106">
        <f t="array" aca="1" ref="L31" ca="1">INDEX(INDIRECT("'"&amp;$K$4&amp;"'!"&amp;"$c$11:$h$415"),MATCH(LEFT('Self-assessment Comparison'!$C31,255),INDIRECT("'"&amp;$K$4&amp;"'!"&amp;"$c$11:$c$415"),0),6)</f>
        <v>0</v>
      </c>
      <c r="M31" s="106"/>
      <c r="N31" s="106">
        <f t="array" aca="1" ref="N31" ca="1">INDEX(INDIRECT("'"&amp;$N$4&amp;"'!"&amp;"$c$11:$h$415"),MATCH(LEFT('Self-assessment Comparison'!$C31,255),INDIRECT("'"&amp;$N$4&amp;"'!"&amp;"$c$11:$c$415"),0),5)</f>
        <v>0</v>
      </c>
      <c r="O31" s="106">
        <f t="array" aca="1" ref="O31" ca="1">INDEX(INDIRECT("'"&amp;$N$4&amp;"'!"&amp;"$c$11:$h$415"),MATCH(LEFT('Self-assessment Comparison'!$C31,255),INDIRECT("'"&amp;$N$4&amp;"'!"&amp;"$c$11:$c$415"),0),6)</f>
        <v>0</v>
      </c>
      <c r="P31" s="106"/>
      <c r="Q31" s="106">
        <f t="array" aca="1" ref="Q31" ca="1">INDEX(INDIRECT("'"&amp;$Q$4&amp;"'!"&amp;"$c$11:$h$415"),MATCH(LEFT('Self-assessment Comparison'!$C31,255),INDIRECT("'"&amp;$Q$4&amp;"'!"&amp;"$c$11:$c$415"),0),5)</f>
        <v>0</v>
      </c>
      <c r="R31" s="106">
        <f t="array" aca="1" ref="R31" ca="1">INDEX(INDIRECT("'"&amp;$Q$4&amp;"'!"&amp;"$c$11:$h$415"),MATCH(LEFT('Self-assessment Comparison'!$C31,255),INDIRECT("'"&amp;$Q$4&amp;"'!"&amp;"$c$11:$c$415"),0),6)</f>
        <v>0</v>
      </c>
      <c r="S31" s="106"/>
      <c r="T31" s="111"/>
      <c r="U31" s="112"/>
      <c r="V31" s="3"/>
      <c r="W31" s="38"/>
      <c r="X31" s="38"/>
      <c r="Y31" s="38"/>
      <c r="Z31" s="38"/>
      <c r="AA31" s="38"/>
      <c r="AB31" s="38"/>
      <c r="AC31" s="38"/>
      <c r="AD31" s="38"/>
      <c r="AE31" s="38"/>
      <c r="AF31" s="38"/>
      <c r="AG31" s="38"/>
      <c r="AH31" s="38"/>
      <c r="AI31" s="38"/>
      <c r="AJ31" s="38"/>
      <c r="AK31" s="38"/>
      <c r="AL31" s="38"/>
      <c r="AM31" s="38"/>
      <c r="AN31" s="38"/>
      <c r="AO31" s="38"/>
    </row>
    <row r="32" spans="1:41" ht="28.8" outlineLevel="1">
      <c r="A32" s="3"/>
      <c r="B32" s="3"/>
      <c r="C32" s="58" t="s">
        <v>461</v>
      </c>
      <c r="D32" s="105"/>
      <c r="E32" s="106">
        <f t="array" aca="1" ref="E32" ca="1">INDEX(INDIRECT("'"&amp;$E$4&amp;"'!"&amp;"$c$11:$h$415"),MATCH(LEFT('Self-assessment Comparison'!$C32,255),INDIRECT("'"&amp;$E$4&amp;"'!"&amp;"$c$11:$c$415"),0),5)</f>
        <v>0</v>
      </c>
      <c r="F32" s="106">
        <f t="array" aca="1" ref="F32" ca="1">INDEX(INDIRECT("'"&amp;$E$4&amp;"'!"&amp;"$c$11:$h$415"),MATCH(LEFT('Self-assessment Comparison'!$C32,255),INDIRECT("'"&amp;$E$4&amp;"'!"&amp;"$c$11:$c$415"),0),6)</f>
        <v>0</v>
      </c>
      <c r="G32" s="106"/>
      <c r="H32" s="106">
        <f t="array" aca="1" ref="H32" ca="1">INDEX(INDIRECT("'"&amp;$H$4&amp;"'!"&amp;"$c$11:$h$415"),MATCH(LEFT('Self-assessment Comparison'!$C32,255),INDIRECT("'"&amp;$H$4&amp;"'!"&amp;"$c$11:$c$415"),0),5)</f>
        <v>0</v>
      </c>
      <c r="I32" s="106">
        <f t="array" aca="1" ref="I32" ca="1">INDEX(INDIRECT("'"&amp;$H$4&amp;"'!"&amp;"$c$11:$h$415"),MATCH(LEFT('Self-assessment Comparison'!$C32,255),INDIRECT("'"&amp;$H$4&amp;"'!"&amp;"$c$11:$c$415"),0),6)</f>
        <v>0</v>
      </c>
      <c r="J32" s="106"/>
      <c r="K32" s="106">
        <f t="array" aca="1" ref="K32" ca="1">INDEX(INDIRECT("'"&amp;$K$4&amp;"'!"&amp;"$c$11:$h$415"),MATCH(LEFT('Self-assessment Comparison'!$C32,255),INDIRECT("'"&amp;$K$4&amp;"'!"&amp;"$c$11:$c$415"),0),5)</f>
        <v>0</v>
      </c>
      <c r="L32" s="106">
        <f t="array" aca="1" ref="L32" ca="1">INDEX(INDIRECT("'"&amp;$K$4&amp;"'!"&amp;"$c$11:$h$415"),MATCH(LEFT('Self-assessment Comparison'!$C32,255),INDIRECT("'"&amp;$K$4&amp;"'!"&amp;"$c$11:$c$415"),0),6)</f>
        <v>0</v>
      </c>
      <c r="M32" s="106"/>
      <c r="N32" s="106">
        <f t="array" aca="1" ref="N32" ca="1">INDEX(INDIRECT("'"&amp;$N$4&amp;"'!"&amp;"$c$11:$h$415"),MATCH(LEFT('Self-assessment Comparison'!$C32,255),INDIRECT("'"&amp;$N$4&amp;"'!"&amp;"$c$11:$c$415"),0),5)</f>
        <v>0</v>
      </c>
      <c r="O32" s="106">
        <f t="array" aca="1" ref="O32" ca="1">INDEX(INDIRECT("'"&amp;$N$4&amp;"'!"&amp;"$c$11:$h$415"),MATCH(LEFT('Self-assessment Comparison'!$C32,255),INDIRECT("'"&amp;$N$4&amp;"'!"&amp;"$c$11:$c$415"),0),6)</f>
        <v>0</v>
      </c>
      <c r="P32" s="106"/>
      <c r="Q32" s="106">
        <f t="array" aca="1" ref="Q32" ca="1">INDEX(INDIRECT("'"&amp;$Q$4&amp;"'!"&amp;"$c$11:$h$415"),MATCH(LEFT('Self-assessment Comparison'!$C32,255),INDIRECT("'"&amp;$Q$4&amp;"'!"&amp;"$c$11:$c$415"),0),5)</f>
        <v>0</v>
      </c>
      <c r="R32" s="106">
        <f t="array" aca="1" ref="R32" ca="1">INDEX(INDIRECT("'"&amp;$Q$4&amp;"'!"&amp;"$c$11:$h$415"),MATCH(LEFT('Self-assessment Comparison'!$C32,255),INDIRECT("'"&amp;$Q$4&amp;"'!"&amp;"$c$11:$c$415"),0),6)</f>
        <v>0</v>
      </c>
      <c r="S32" s="106"/>
      <c r="T32" s="111"/>
      <c r="U32" s="112"/>
      <c r="V32" s="3"/>
      <c r="W32" s="38"/>
      <c r="X32" s="38"/>
      <c r="Y32" s="38"/>
      <c r="Z32" s="38"/>
      <c r="AA32" s="38"/>
      <c r="AB32" s="38"/>
      <c r="AC32" s="38"/>
      <c r="AD32" s="38"/>
      <c r="AE32" s="38"/>
      <c r="AF32" s="38"/>
      <c r="AG32" s="38"/>
      <c r="AH32" s="38"/>
      <c r="AI32" s="38"/>
      <c r="AJ32" s="38"/>
      <c r="AK32" s="38"/>
      <c r="AL32" s="38"/>
      <c r="AM32" s="38"/>
      <c r="AN32" s="38"/>
      <c r="AO32" s="38"/>
    </row>
    <row r="33" spans="1:41" ht="28.8" outlineLevel="1">
      <c r="A33" s="3"/>
      <c r="B33" s="3"/>
      <c r="C33" s="58" t="s">
        <v>462</v>
      </c>
      <c r="D33" s="105"/>
      <c r="E33" s="106">
        <f t="array" aca="1" ref="E33" ca="1">INDEX(INDIRECT("'"&amp;$E$4&amp;"'!"&amp;"$c$11:$h$415"),MATCH(LEFT('Self-assessment Comparison'!$C33,255),INDIRECT("'"&amp;$E$4&amp;"'!"&amp;"$c$11:$c$415"),0),5)</f>
        <v>0</v>
      </c>
      <c r="F33" s="106">
        <f t="array" aca="1" ref="F33" ca="1">INDEX(INDIRECT("'"&amp;$E$4&amp;"'!"&amp;"$c$11:$h$415"),MATCH(LEFT('Self-assessment Comparison'!$C33,255),INDIRECT("'"&amp;$E$4&amp;"'!"&amp;"$c$11:$c$415"),0),6)</f>
        <v>0</v>
      </c>
      <c r="G33" s="106"/>
      <c r="H33" s="106">
        <f t="array" aca="1" ref="H33" ca="1">INDEX(INDIRECT("'"&amp;$H$4&amp;"'!"&amp;"$c$11:$h$415"),MATCH(LEFT('Self-assessment Comparison'!$C33,255),INDIRECT("'"&amp;$H$4&amp;"'!"&amp;"$c$11:$c$415"),0),5)</f>
        <v>0</v>
      </c>
      <c r="I33" s="106">
        <f t="array" aca="1" ref="I33" ca="1">INDEX(INDIRECT("'"&amp;$H$4&amp;"'!"&amp;"$c$11:$h$415"),MATCH(LEFT('Self-assessment Comparison'!$C33,255),INDIRECT("'"&amp;$H$4&amp;"'!"&amp;"$c$11:$c$415"),0),6)</f>
        <v>0</v>
      </c>
      <c r="J33" s="106"/>
      <c r="K33" s="106">
        <f t="array" aca="1" ref="K33" ca="1">INDEX(INDIRECT("'"&amp;$K$4&amp;"'!"&amp;"$c$11:$h$415"),MATCH(LEFT('Self-assessment Comparison'!$C33,255),INDIRECT("'"&amp;$K$4&amp;"'!"&amp;"$c$11:$c$415"),0),5)</f>
        <v>0</v>
      </c>
      <c r="L33" s="106">
        <f t="array" aca="1" ref="L33" ca="1">INDEX(INDIRECT("'"&amp;$K$4&amp;"'!"&amp;"$c$11:$h$415"),MATCH(LEFT('Self-assessment Comparison'!$C33,255),INDIRECT("'"&amp;$K$4&amp;"'!"&amp;"$c$11:$c$415"),0),6)</f>
        <v>0</v>
      </c>
      <c r="M33" s="106"/>
      <c r="N33" s="106">
        <f t="array" aca="1" ref="N33" ca="1">INDEX(INDIRECT("'"&amp;$N$4&amp;"'!"&amp;"$c$11:$h$415"),MATCH(LEFT('Self-assessment Comparison'!$C33,255),INDIRECT("'"&amp;$N$4&amp;"'!"&amp;"$c$11:$c$415"),0),5)</f>
        <v>0</v>
      </c>
      <c r="O33" s="106">
        <f t="array" aca="1" ref="O33" ca="1">INDEX(INDIRECT("'"&amp;$N$4&amp;"'!"&amp;"$c$11:$h$415"),MATCH(LEFT('Self-assessment Comparison'!$C33,255),INDIRECT("'"&amp;$N$4&amp;"'!"&amp;"$c$11:$c$415"),0),6)</f>
        <v>0</v>
      </c>
      <c r="P33" s="106"/>
      <c r="Q33" s="106">
        <f t="array" aca="1" ref="Q33" ca="1">INDEX(INDIRECT("'"&amp;$Q$4&amp;"'!"&amp;"$c$11:$h$415"),MATCH(LEFT('Self-assessment Comparison'!$C33,255),INDIRECT("'"&amp;$Q$4&amp;"'!"&amp;"$c$11:$c$415"),0),5)</f>
        <v>0</v>
      </c>
      <c r="R33" s="106">
        <f t="array" aca="1" ref="R33" ca="1">INDEX(INDIRECT("'"&amp;$Q$4&amp;"'!"&amp;"$c$11:$h$415"),MATCH(LEFT('Self-assessment Comparison'!$C33,255),INDIRECT("'"&amp;$Q$4&amp;"'!"&amp;"$c$11:$c$415"),0),6)</f>
        <v>0</v>
      </c>
      <c r="S33" s="106"/>
      <c r="T33" s="111"/>
      <c r="U33" s="112"/>
      <c r="V33" s="3"/>
      <c r="W33" s="38"/>
      <c r="X33" s="38"/>
      <c r="Y33" s="38"/>
      <c r="Z33" s="38"/>
      <c r="AA33" s="38"/>
      <c r="AB33" s="38"/>
      <c r="AC33" s="38"/>
      <c r="AD33" s="38"/>
      <c r="AE33" s="38"/>
      <c r="AF33" s="38"/>
      <c r="AG33" s="38"/>
      <c r="AH33" s="38"/>
      <c r="AI33" s="38"/>
      <c r="AJ33" s="38"/>
      <c r="AK33" s="38"/>
      <c r="AL33" s="38"/>
      <c r="AM33" s="38"/>
      <c r="AN33" s="38"/>
      <c r="AO33" s="38"/>
    </row>
    <row r="34" spans="1:41" ht="43.2" outlineLevel="1">
      <c r="A34" s="3"/>
      <c r="B34" s="3"/>
      <c r="C34" s="58" t="s">
        <v>463</v>
      </c>
      <c r="D34" s="105"/>
      <c r="E34" s="106">
        <f t="array" aca="1" ref="E34" ca="1">INDEX(INDIRECT("'"&amp;$E$4&amp;"'!"&amp;"$c$11:$h$415"),MATCH(LEFT('Self-assessment Comparison'!$C34,255),INDIRECT("'"&amp;$E$4&amp;"'!"&amp;"$c$11:$c$415"),0),5)</f>
        <v>0</v>
      </c>
      <c r="F34" s="106">
        <f t="array" aca="1" ref="F34" ca="1">INDEX(INDIRECT("'"&amp;$E$4&amp;"'!"&amp;"$c$11:$h$415"),MATCH(LEFT('Self-assessment Comparison'!$C34,255),INDIRECT("'"&amp;$E$4&amp;"'!"&amp;"$c$11:$c$415"),0),6)</f>
        <v>0</v>
      </c>
      <c r="G34" s="106"/>
      <c r="H34" s="106">
        <f t="array" aca="1" ref="H34" ca="1">INDEX(INDIRECT("'"&amp;$H$4&amp;"'!"&amp;"$c$11:$h$415"),MATCH(LEFT('Self-assessment Comparison'!$C34,255),INDIRECT("'"&amp;$H$4&amp;"'!"&amp;"$c$11:$c$415"),0),5)</f>
        <v>0</v>
      </c>
      <c r="I34" s="106">
        <f t="array" aca="1" ref="I34" ca="1">INDEX(INDIRECT("'"&amp;$H$4&amp;"'!"&amp;"$c$11:$h$415"),MATCH(LEFT('Self-assessment Comparison'!$C34,255),INDIRECT("'"&amp;$H$4&amp;"'!"&amp;"$c$11:$c$415"),0),6)</f>
        <v>0</v>
      </c>
      <c r="J34" s="106"/>
      <c r="K34" s="106">
        <f t="array" aca="1" ref="K34" ca="1">INDEX(INDIRECT("'"&amp;$K$4&amp;"'!"&amp;"$c$11:$h$415"),MATCH(LEFT('Self-assessment Comparison'!$C34,255),INDIRECT("'"&amp;$K$4&amp;"'!"&amp;"$c$11:$c$415"),0),5)</f>
        <v>0</v>
      </c>
      <c r="L34" s="106">
        <f t="array" aca="1" ref="L34" ca="1">INDEX(INDIRECT("'"&amp;$K$4&amp;"'!"&amp;"$c$11:$h$415"),MATCH(LEFT('Self-assessment Comparison'!$C34,255),INDIRECT("'"&amp;$K$4&amp;"'!"&amp;"$c$11:$c$415"),0),6)</f>
        <v>0</v>
      </c>
      <c r="M34" s="106"/>
      <c r="N34" s="106">
        <f t="array" aca="1" ref="N34" ca="1">INDEX(INDIRECT("'"&amp;$N$4&amp;"'!"&amp;"$c$11:$h$415"),MATCH(LEFT('Self-assessment Comparison'!$C34,255),INDIRECT("'"&amp;$N$4&amp;"'!"&amp;"$c$11:$c$415"),0),5)</f>
        <v>0</v>
      </c>
      <c r="O34" s="106">
        <f t="array" aca="1" ref="O34" ca="1">INDEX(INDIRECT("'"&amp;$N$4&amp;"'!"&amp;"$c$11:$h$415"),MATCH(LEFT('Self-assessment Comparison'!$C34,255),INDIRECT("'"&amp;$N$4&amp;"'!"&amp;"$c$11:$c$415"),0),6)</f>
        <v>0</v>
      </c>
      <c r="P34" s="106"/>
      <c r="Q34" s="106">
        <f t="array" aca="1" ref="Q34" ca="1">INDEX(INDIRECT("'"&amp;$Q$4&amp;"'!"&amp;"$c$11:$h$415"),MATCH(LEFT('Self-assessment Comparison'!$C34,255),INDIRECT("'"&amp;$Q$4&amp;"'!"&amp;"$c$11:$c$415"),0),5)</f>
        <v>0</v>
      </c>
      <c r="R34" s="106">
        <f t="array" aca="1" ref="R34" ca="1">INDEX(INDIRECT("'"&amp;$Q$4&amp;"'!"&amp;"$c$11:$h$415"),MATCH(LEFT('Self-assessment Comparison'!$C34,255),INDIRECT("'"&amp;$Q$4&amp;"'!"&amp;"$c$11:$c$415"),0),6)</f>
        <v>0</v>
      </c>
      <c r="S34" s="106"/>
      <c r="T34" s="111"/>
      <c r="U34" s="112"/>
      <c r="V34" s="3"/>
      <c r="W34" s="38"/>
      <c r="X34" s="38"/>
      <c r="Y34" s="38"/>
      <c r="Z34" s="38"/>
      <c r="AA34" s="38"/>
      <c r="AB34" s="38"/>
      <c r="AC34" s="38"/>
      <c r="AD34" s="38"/>
      <c r="AE34" s="38"/>
      <c r="AF34" s="38"/>
      <c r="AG34" s="38"/>
      <c r="AH34" s="38"/>
      <c r="AI34" s="38"/>
      <c r="AJ34" s="38"/>
      <c r="AK34" s="38"/>
      <c r="AL34" s="38"/>
      <c r="AM34" s="38"/>
      <c r="AN34" s="38"/>
      <c r="AO34" s="38"/>
    </row>
    <row r="35" spans="1:41" ht="14.4" outlineLevel="1">
      <c r="A35" s="3"/>
      <c r="B35" s="3"/>
      <c r="C35" s="58" t="s">
        <v>464</v>
      </c>
      <c r="D35" s="105"/>
      <c r="E35" s="106">
        <f t="array" aca="1" ref="E35" ca="1">INDEX(INDIRECT("'"&amp;$E$4&amp;"'!"&amp;"$c$11:$h$415"),MATCH(LEFT('Self-assessment Comparison'!$C35,255),INDIRECT("'"&amp;$E$4&amp;"'!"&amp;"$c$11:$c$415"),0),5)</f>
        <v>0</v>
      </c>
      <c r="F35" s="106">
        <f t="array" aca="1" ref="F35" ca="1">INDEX(INDIRECT("'"&amp;$E$4&amp;"'!"&amp;"$c$11:$h$415"),MATCH(LEFT('Self-assessment Comparison'!$C35,255),INDIRECT("'"&amp;$E$4&amp;"'!"&amp;"$c$11:$c$415"),0),6)</f>
        <v>0</v>
      </c>
      <c r="G35" s="106"/>
      <c r="H35" s="106">
        <f t="array" aca="1" ref="H35" ca="1">INDEX(INDIRECT("'"&amp;$H$4&amp;"'!"&amp;"$c$11:$h$415"),MATCH(LEFT('Self-assessment Comparison'!$C35,255),INDIRECT("'"&amp;$H$4&amp;"'!"&amp;"$c$11:$c$415"),0),5)</f>
        <v>0</v>
      </c>
      <c r="I35" s="106">
        <f t="array" aca="1" ref="I35" ca="1">INDEX(INDIRECT("'"&amp;$H$4&amp;"'!"&amp;"$c$11:$h$415"),MATCH(LEFT('Self-assessment Comparison'!$C35,255),INDIRECT("'"&amp;$H$4&amp;"'!"&amp;"$c$11:$c$415"),0),6)</f>
        <v>0</v>
      </c>
      <c r="J35" s="106"/>
      <c r="K35" s="106">
        <f t="array" aca="1" ref="K35" ca="1">INDEX(INDIRECT("'"&amp;$K$4&amp;"'!"&amp;"$c$11:$h$415"),MATCH(LEFT('Self-assessment Comparison'!$C35,255),INDIRECT("'"&amp;$K$4&amp;"'!"&amp;"$c$11:$c$415"),0),5)</f>
        <v>0</v>
      </c>
      <c r="L35" s="106">
        <f t="array" aca="1" ref="L35" ca="1">INDEX(INDIRECT("'"&amp;$K$4&amp;"'!"&amp;"$c$11:$h$415"),MATCH(LEFT('Self-assessment Comparison'!$C35,255),INDIRECT("'"&amp;$K$4&amp;"'!"&amp;"$c$11:$c$415"),0),6)</f>
        <v>0</v>
      </c>
      <c r="M35" s="106"/>
      <c r="N35" s="106">
        <f t="array" aca="1" ref="N35" ca="1">INDEX(INDIRECT("'"&amp;$N$4&amp;"'!"&amp;"$c$11:$h$415"),MATCH(LEFT('Self-assessment Comparison'!$C35,255),INDIRECT("'"&amp;$N$4&amp;"'!"&amp;"$c$11:$c$415"),0),5)</f>
        <v>0</v>
      </c>
      <c r="O35" s="106">
        <f t="array" aca="1" ref="O35" ca="1">INDEX(INDIRECT("'"&amp;$N$4&amp;"'!"&amp;"$c$11:$h$415"),MATCH(LEFT('Self-assessment Comparison'!$C35,255),INDIRECT("'"&amp;$N$4&amp;"'!"&amp;"$c$11:$c$415"),0),6)</f>
        <v>0</v>
      </c>
      <c r="P35" s="106"/>
      <c r="Q35" s="106">
        <f t="array" aca="1" ref="Q35" ca="1">INDEX(INDIRECT("'"&amp;$Q$4&amp;"'!"&amp;"$c$11:$h$415"),MATCH(LEFT('Self-assessment Comparison'!$C35,255),INDIRECT("'"&amp;$Q$4&amp;"'!"&amp;"$c$11:$c$415"),0),5)</f>
        <v>0</v>
      </c>
      <c r="R35" s="106">
        <f t="array" aca="1" ref="R35" ca="1">INDEX(INDIRECT("'"&amp;$Q$4&amp;"'!"&amp;"$c$11:$h$415"),MATCH(LEFT('Self-assessment Comparison'!$C35,255),INDIRECT("'"&amp;$Q$4&amp;"'!"&amp;"$c$11:$c$415"),0),6)</f>
        <v>0</v>
      </c>
      <c r="S35" s="106"/>
      <c r="T35" s="111"/>
      <c r="U35" s="112"/>
      <c r="V35" s="3"/>
      <c r="W35" s="38"/>
      <c r="X35" s="38"/>
      <c r="Y35" s="38"/>
      <c r="Z35" s="38"/>
      <c r="AA35" s="38"/>
      <c r="AB35" s="38"/>
      <c r="AC35" s="38"/>
      <c r="AD35" s="38"/>
      <c r="AE35" s="38"/>
      <c r="AF35" s="38"/>
      <c r="AG35" s="38"/>
      <c r="AH35" s="38"/>
      <c r="AI35" s="38"/>
      <c r="AJ35" s="38"/>
      <c r="AK35" s="38"/>
      <c r="AL35" s="38"/>
      <c r="AM35" s="38"/>
      <c r="AN35" s="38"/>
      <c r="AO35" s="38"/>
    </row>
    <row r="36" spans="1:41" ht="28.8" outlineLevel="1">
      <c r="A36" s="3"/>
      <c r="B36" s="3"/>
      <c r="C36" s="58" t="s">
        <v>465</v>
      </c>
      <c r="D36" s="105"/>
      <c r="E36" s="106">
        <f t="array" aca="1" ref="E36" ca="1">INDEX(INDIRECT("'"&amp;$E$4&amp;"'!"&amp;"$c$11:$h$415"),MATCH(LEFT('Self-assessment Comparison'!$C36,255),INDIRECT("'"&amp;$E$4&amp;"'!"&amp;"$c$11:$c$415"),0),5)</f>
        <v>0</v>
      </c>
      <c r="F36" s="106">
        <f t="array" aca="1" ref="F36" ca="1">INDEX(INDIRECT("'"&amp;$E$4&amp;"'!"&amp;"$c$11:$h$415"),MATCH(LEFT('Self-assessment Comparison'!$C36,255),INDIRECT("'"&amp;$E$4&amp;"'!"&amp;"$c$11:$c$415"),0),6)</f>
        <v>0</v>
      </c>
      <c r="G36" s="106"/>
      <c r="H36" s="106">
        <f t="array" aca="1" ref="H36" ca="1">INDEX(INDIRECT("'"&amp;$H$4&amp;"'!"&amp;"$c$11:$h$415"),MATCH(LEFT('Self-assessment Comparison'!$C36,255),INDIRECT("'"&amp;$H$4&amp;"'!"&amp;"$c$11:$c$415"),0),5)</f>
        <v>0</v>
      </c>
      <c r="I36" s="106">
        <f t="array" aca="1" ref="I36" ca="1">INDEX(INDIRECT("'"&amp;$H$4&amp;"'!"&amp;"$c$11:$h$415"),MATCH(LEFT('Self-assessment Comparison'!$C36,255),INDIRECT("'"&amp;$H$4&amp;"'!"&amp;"$c$11:$c$415"),0),6)</f>
        <v>0</v>
      </c>
      <c r="J36" s="106"/>
      <c r="K36" s="106">
        <f t="array" aca="1" ref="K36" ca="1">INDEX(INDIRECT("'"&amp;$K$4&amp;"'!"&amp;"$c$11:$h$415"),MATCH(LEFT('Self-assessment Comparison'!$C36,255),INDIRECT("'"&amp;$K$4&amp;"'!"&amp;"$c$11:$c$415"),0),5)</f>
        <v>0</v>
      </c>
      <c r="L36" s="106">
        <f t="array" aca="1" ref="L36" ca="1">INDEX(INDIRECT("'"&amp;$K$4&amp;"'!"&amp;"$c$11:$h$415"),MATCH(LEFT('Self-assessment Comparison'!$C36,255),INDIRECT("'"&amp;$K$4&amp;"'!"&amp;"$c$11:$c$415"),0),6)</f>
        <v>0</v>
      </c>
      <c r="M36" s="106"/>
      <c r="N36" s="106">
        <f t="array" aca="1" ref="N36" ca="1">INDEX(INDIRECT("'"&amp;$N$4&amp;"'!"&amp;"$c$11:$h$415"),MATCH(LEFT('Self-assessment Comparison'!$C36,255),INDIRECT("'"&amp;$N$4&amp;"'!"&amp;"$c$11:$c$415"),0),5)</f>
        <v>0</v>
      </c>
      <c r="O36" s="106">
        <f t="array" aca="1" ref="O36" ca="1">INDEX(INDIRECT("'"&amp;$N$4&amp;"'!"&amp;"$c$11:$h$415"),MATCH(LEFT('Self-assessment Comparison'!$C36,255),INDIRECT("'"&amp;$N$4&amp;"'!"&amp;"$c$11:$c$415"),0),6)</f>
        <v>0</v>
      </c>
      <c r="P36" s="106"/>
      <c r="Q36" s="106">
        <f t="array" aca="1" ref="Q36" ca="1">INDEX(INDIRECT("'"&amp;$Q$4&amp;"'!"&amp;"$c$11:$h$415"),MATCH(LEFT('Self-assessment Comparison'!$C36,255),INDIRECT("'"&amp;$Q$4&amp;"'!"&amp;"$c$11:$c$415"),0),5)</f>
        <v>0</v>
      </c>
      <c r="R36" s="106">
        <f t="array" aca="1" ref="R36" ca="1">INDEX(INDIRECT("'"&amp;$Q$4&amp;"'!"&amp;"$c$11:$h$415"),MATCH(LEFT('Self-assessment Comparison'!$C36,255),INDIRECT("'"&amp;$Q$4&amp;"'!"&amp;"$c$11:$c$415"),0),6)</f>
        <v>0</v>
      </c>
      <c r="S36" s="106"/>
      <c r="T36" s="111"/>
      <c r="U36" s="112"/>
      <c r="V36" s="3"/>
      <c r="W36" s="38"/>
      <c r="X36" s="38"/>
      <c r="Y36" s="38"/>
      <c r="Z36" s="38"/>
      <c r="AA36" s="38"/>
      <c r="AB36" s="38"/>
      <c r="AC36" s="38"/>
      <c r="AD36" s="38"/>
      <c r="AE36" s="38"/>
      <c r="AF36" s="38"/>
      <c r="AG36" s="38"/>
      <c r="AH36" s="38"/>
      <c r="AI36" s="38"/>
      <c r="AJ36" s="38"/>
      <c r="AK36" s="38"/>
      <c r="AL36" s="38"/>
      <c r="AM36" s="38"/>
      <c r="AN36" s="38"/>
      <c r="AO36" s="38"/>
    </row>
    <row r="37" spans="1:41" ht="14.4" outlineLevel="1">
      <c r="A37" s="3"/>
      <c r="B37" s="3"/>
      <c r="C37" s="104" t="s">
        <v>466</v>
      </c>
      <c r="D37" s="105"/>
      <c r="E37" s="106">
        <f t="array" aca="1" ref="E37" ca="1">INDEX(INDIRECT("'"&amp;$E$4&amp;"'!"&amp;"$c$11:$h$415"),MATCH(LEFT('Self-assessment Comparison'!$C37,255),INDIRECT("'"&amp;$E$4&amp;"'!"&amp;"$c$11:$c$415"),0),5)</f>
        <v>0</v>
      </c>
      <c r="F37" s="106">
        <f t="array" aca="1" ref="F37" ca="1">INDEX(INDIRECT("'"&amp;$E$4&amp;"'!"&amp;"$c$11:$h$415"),MATCH(LEFT('Self-assessment Comparison'!$C37,255),INDIRECT("'"&amp;$E$4&amp;"'!"&amp;"$c$11:$c$415"),0),6)</f>
        <v>0</v>
      </c>
      <c r="G37" s="106"/>
      <c r="H37" s="106">
        <f t="array" aca="1" ref="H37" ca="1">INDEX(INDIRECT("'"&amp;$H$4&amp;"'!"&amp;"$c$11:$h$415"),MATCH(LEFT('Self-assessment Comparison'!$C37,255),INDIRECT("'"&amp;$H$4&amp;"'!"&amp;"$c$11:$c$415"),0),5)</f>
        <v>0</v>
      </c>
      <c r="I37" s="106">
        <f t="array" aca="1" ref="I37" ca="1">INDEX(INDIRECT("'"&amp;$H$4&amp;"'!"&amp;"$c$11:$h$415"),MATCH(LEFT('Self-assessment Comparison'!$C37,255),INDIRECT("'"&amp;$H$4&amp;"'!"&amp;"$c$11:$c$415"),0),6)</f>
        <v>0</v>
      </c>
      <c r="J37" s="106"/>
      <c r="K37" s="106">
        <f t="array" aca="1" ref="K37" ca="1">INDEX(INDIRECT("'"&amp;$K$4&amp;"'!"&amp;"$c$11:$h$415"),MATCH(LEFT('Self-assessment Comparison'!$C37,255),INDIRECT("'"&amp;$K$4&amp;"'!"&amp;"$c$11:$c$415"),0),5)</f>
        <v>0</v>
      </c>
      <c r="L37" s="106">
        <f t="array" aca="1" ref="L37" ca="1">INDEX(INDIRECT("'"&amp;$K$4&amp;"'!"&amp;"$c$11:$h$415"),MATCH(LEFT('Self-assessment Comparison'!$C37,255),INDIRECT("'"&amp;$K$4&amp;"'!"&amp;"$c$11:$c$415"),0),6)</f>
        <v>0</v>
      </c>
      <c r="M37" s="106"/>
      <c r="N37" s="106">
        <f t="array" aca="1" ref="N37" ca="1">INDEX(INDIRECT("'"&amp;$N$4&amp;"'!"&amp;"$c$11:$h$415"),MATCH(LEFT('Self-assessment Comparison'!$C37,255),INDIRECT("'"&amp;$N$4&amp;"'!"&amp;"$c$11:$c$415"),0),5)</f>
        <v>0</v>
      </c>
      <c r="O37" s="106">
        <f t="array" aca="1" ref="O37" ca="1">INDEX(INDIRECT("'"&amp;$N$4&amp;"'!"&amp;"$c$11:$h$415"),MATCH(LEFT('Self-assessment Comparison'!$C37,255),INDIRECT("'"&amp;$N$4&amp;"'!"&amp;"$c$11:$c$415"),0),6)</f>
        <v>0</v>
      </c>
      <c r="P37" s="106"/>
      <c r="Q37" s="106">
        <f t="array" aca="1" ref="Q37" ca="1">INDEX(INDIRECT("'"&amp;$Q$4&amp;"'!"&amp;"$c$11:$h$415"),MATCH(LEFT('Self-assessment Comparison'!$C37,255),INDIRECT("'"&amp;$Q$4&amp;"'!"&amp;"$c$11:$c$415"),0),5)</f>
        <v>0</v>
      </c>
      <c r="R37" s="106">
        <f t="array" aca="1" ref="R37" ca="1">INDEX(INDIRECT("'"&amp;$Q$4&amp;"'!"&amp;"$c$11:$h$415"),MATCH(LEFT('Self-assessment Comparison'!$C37,255),INDIRECT("'"&amp;$Q$4&amp;"'!"&amp;"$c$11:$c$415"),0),6)</f>
        <v>0</v>
      </c>
      <c r="S37" s="106"/>
      <c r="T37" s="107"/>
      <c r="U37" s="108"/>
      <c r="V37" s="3"/>
      <c r="W37" s="38"/>
      <c r="X37" s="38"/>
      <c r="Y37" s="38"/>
      <c r="Z37" s="38"/>
      <c r="AA37" s="38"/>
      <c r="AB37" s="38"/>
      <c r="AC37" s="38"/>
      <c r="AD37" s="38"/>
      <c r="AE37" s="38"/>
      <c r="AF37" s="38"/>
      <c r="AG37" s="38"/>
      <c r="AH37" s="38"/>
      <c r="AI37" s="38"/>
      <c r="AJ37" s="38"/>
      <c r="AK37" s="38"/>
      <c r="AL37" s="38"/>
      <c r="AM37" s="38"/>
      <c r="AN37" s="38"/>
      <c r="AO37" s="38"/>
    </row>
    <row r="38" spans="1:41" ht="14.25" customHeight="1" outlineLevel="1">
      <c r="A38" s="3"/>
      <c r="B38" s="3"/>
      <c r="C38" s="58" t="s">
        <v>467</v>
      </c>
      <c r="D38" s="105"/>
      <c r="E38" s="106">
        <f t="array" aca="1" ref="E38" ca="1">INDEX(INDIRECT("'"&amp;$E$4&amp;"'!"&amp;"$c$11:$h$415"),MATCH(LEFT('Self-assessment Comparison'!$C38,255),INDIRECT("'"&amp;$E$4&amp;"'!"&amp;"$c$11:$c$415"),0),5)</f>
        <v>0</v>
      </c>
      <c r="F38" s="106">
        <f t="array" aca="1" ref="F38" ca="1">INDEX(INDIRECT("'"&amp;$E$4&amp;"'!"&amp;"$c$11:$h$415"),MATCH(LEFT('Self-assessment Comparison'!$C38,255),INDIRECT("'"&amp;$E$4&amp;"'!"&amp;"$c$11:$c$415"),0),6)</f>
        <v>0</v>
      </c>
      <c r="G38" s="106"/>
      <c r="H38" s="106">
        <f t="array" aca="1" ref="H38" ca="1">INDEX(INDIRECT("'"&amp;$H$4&amp;"'!"&amp;"$c$11:$h$415"),MATCH(LEFT('Self-assessment Comparison'!$C38,255),INDIRECT("'"&amp;$H$4&amp;"'!"&amp;"$c$11:$c$415"),0),5)</f>
        <v>0</v>
      </c>
      <c r="I38" s="106">
        <f t="array" aca="1" ref="I38" ca="1">INDEX(INDIRECT("'"&amp;$H$4&amp;"'!"&amp;"$c$11:$h$415"),MATCH(LEFT('Self-assessment Comparison'!$C38,255),INDIRECT("'"&amp;$H$4&amp;"'!"&amp;"$c$11:$c$415"),0),6)</f>
        <v>0</v>
      </c>
      <c r="J38" s="106"/>
      <c r="K38" s="106">
        <f t="array" aca="1" ref="K38" ca="1">INDEX(INDIRECT("'"&amp;$K$4&amp;"'!"&amp;"$c$11:$h$415"),MATCH(LEFT('Self-assessment Comparison'!$C38,255),INDIRECT("'"&amp;$K$4&amp;"'!"&amp;"$c$11:$c$415"),0),5)</f>
        <v>0</v>
      </c>
      <c r="L38" s="106">
        <f t="array" aca="1" ref="L38" ca="1">INDEX(INDIRECT("'"&amp;$K$4&amp;"'!"&amp;"$c$11:$h$415"),MATCH(LEFT('Self-assessment Comparison'!$C38,255),INDIRECT("'"&amp;$K$4&amp;"'!"&amp;"$c$11:$c$415"),0),6)</f>
        <v>0</v>
      </c>
      <c r="M38" s="106"/>
      <c r="N38" s="106">
        <f t="array" aca="1" ref="N38" ca="1">INDEX(INDIRECT("'"&amp;$N$4&amp;"'!"&amp;"$c$11:$h$415"),MATCH(LEFT('Self-assessment Comparison'!$C38,255),INDIRECT("'"&amp;$N$4&amp;"'!"&amp;"$c$11:$c$415"),0),5)</f>
        <v>0</v>
      </c>
      <c r="O38" s="106">
        <f t="array" aca="1" ref="O38" ca="1">INDEX(INDIRECT("'"&amp;$N$4&amp;"'!"&amp;"$c$11:$h$415"),MATCH(LEFT('Self-assessment Comparison'!$C38,255),INDIRECT("'"&amp;$N$4&amp;"'!"&amp;"$c$11:$c$415"),0),6)</f>
        <v>0</v>
      </c>
      <c r="P38" s="106"/>
      <c r="Q38" s="106">
        <f t="array" aca="1" ref="Q38" ca="1">INDEX(INDIRECT("'"&amp;$Q$4&amp;"'!"&amp;"$c$11:$h$415"),MATCH(LEFT('Self-assessment Comparison'!$C38,255),INDIRECT("'"&amp;$Q$4&amp;"'!"&amp;"$c$11:$c$415"),0),5)</f>
        <v>0</v>
      </c>
      <c r="R38" s="106">
        <f t="array" aca="1" ref="R38" ca="1">INDEX(INDIRECT("'"&amp;$Q$4&amp;"'!"&amp;"$c$11:$h$415"),MATCH(LEFT('Self-assessment Comparison'!$C38,255),INDIRECT("'"&amp;$Q$4&amp;"'!"&amp;"$c$11:$c$415"),0),6)</f>
        <v>0</v>
      </c>
      <c r="S38" s="106"/>
      <c r="T38" s="111"/>
      <c r="U38" s="112"/>
      <c r="V38" s="3"/>
      <c r="W38" s="38"/>
      <c r="X38" s="38"/>
      <c r="Y38" s="38"/>
      <c r="Z38" s="38"/>
      <c r="AA38" s="38"/>
      <c r="AB38" s="38"/>
      <c r="AC38" s="38"/>
      <c r="AD38" s="38"/>
      <c r="AE38" s="38"/>
      <c r="AF38" s="38"/>
      <c r="AG38" s="38"/>
      <c r="AH38" s="38"/>
      <c r="AI38" s="38"/>
      <c r="AJ38" s="38"/>
      <c r="AK38" s="38"/>
      <c r="AL38" s="38"/>
      <c r="AM38" s="38"/>
      <c r="AN38" s="38"/>
      <c r="AO38" s="38"/>
    </row>
    <row r="39" spans="1:41" ht="28.8" outlineLevel="1">
      <c r="A39" s="3"/>
      <c r="B39" s="3"/>
      <c r="C39" s="58" t="s">
        <v>468</v>
      </c>
      <c r="D39" s="105"/>
      <c r="E39" s="106">
        <f t="array" aca="1" ref="E39" ca="1">INDEX(INDIRECT("'"&amp;$E$4&amp;"'!"&amp;"$c$11:$h$415"),MATCH(LEFT('Self-assessment Comparison'!$C39,255),INDIRECT("'"&amp;$E$4&amp;"'!"&amp;"$c$11:$c$415"),0),5)</f>
        <v>0</v>
      </c>
      <c r="F39" s="106">
        <f t="array" aca="1" ref="F39" ca="1">INDEX(INDIRECT("'"&amp;$E$4&amp;"'!"&amp;"$c$11:$h$415"),MATCH(LEFT('Self-assessment Comparison'!$C39,255),INDIRECT("'"&amp;$E$4&amp;"'!"&amp;"$c$11:$c$415"),0),6)</f>
        <v>0</v>
      </c>
      <c r="G39" s="106"/>
      <c r="H39" s="106">
        <f t="array" aca="1" ref="H39" ca="1">INDEX(INDIRECT("'"&amp;$H$4&amp;"'!"&amp;"$c$11:$h$415"),MATCH(LEFT('Self-assessment Comparison'!$C39,255),INDIRECT("'"&amp;$H$4&amp;"'!"&amp;"$c$11:$c$415"),0),5)</f>
        <v>0</v>
      </c>
      <c r="I39" s="106">
        <f t="array" aca="1" ref="I39" ca="1">INDEX(INDIRECT("'"&amp;$H$4&amp;"'!"&amp;"$c$11:$h$415"),MATCH(LEFT('Self-assessment Comparison'!$C39,255),INDIRECT("'"&amp;$H$4&amp;"'!"&amp;"$c$11:$c$415"),0),6)</f>
        <v>0</v>
      </c>
      <c r="J39" s="106"/>
      <c r="K39" s="106">
        <f t="array" aca="1" ref="K39" ca="1">INDEX(INDIRECT("'"&amp;$K$4&amp;"'!"&amp;"$c$11:$h$415"),MATCH(LEFT('Self-assessment Comparison'!$C39,255),INDIRECT("'"&amp;$K$4&amp;"'!"&amp;"$c$11:$c$415"),0),5)</f>
        <v>0</v>
      </c>
      <c r="L39" s="106">
        <f t="array" aca="1" ref="L39" ca="1">INDEX(INDIRECT("'"&amp;$K$4&amp;"'!"&amp;"$c$11:$h$415"),MATCH(LEFT('Self-assessment Comparison'!$C39,255),INDIRECT("'"&amp;$K$4&amp;"'!"&amp;"$c$11:$c$415"),0),6)</f>
        <v>0</v>
      </c>
      <c r="M39" s="106"/>
      <c r="N39" s="106">
        <f t="array" aca="1" ref="N39" ca="1">INDEX(INDIRECT("'"&amp;$N$4&amp;"'!"&amp;"$c$11:$h$415"),MATCH(LEFT('Self-assessment Comparison'!$C39,255),INDIRECT("'"&amp;$N$4&amp;"'!"&amp;"$c$11:$c$415"),0),5)</f>
        <v>0</v>
      </c>
      <c r="O39" s="106">
        <f t="array" aca="1" ref="O39" ca="1">INDEX(INDIRECT("'"&amp;$N$4&amp;"'!"&amp;"$c$11:$h$415"),MATCH(LEFT('Self-assessment Comparison'!$C39,255),INDIRECT("'"&amp;$N$4&amp;"'!"&amp;"$c$11:$c$415"),0),6)</f>
        <v>0</v>
      </c>
      <c r="P39" s="106"/>
      <c r="Q39" s="106">
        <f t="array" aca="1" ref="Q39" ca="1">INDEX(INDIRECT("'"&amp;$Q$4&amp;"'!"&amp;"$c$11:$h$415"),MATCH(LEFT('Self-assessment Comparison'!$C39,255),INDIRECT("'"&amp;$Q$4&amp;"'!"&amp;"$c$11:$c$415"),0),5)</f>
        <v>0</v>
      </c>
      <c r="R39" s="106">
        <f t="array" aca="1" ref="R39" ca="1">INDEX(INDIRECT("'"&amp;$Q$4&amp;"'!"&amp;"$c$11:$h$415"),MATCH(LEFT('Self-assessment Comparison'!$C39,255),INDIRECT("'"&amp;$Q$4&amp;"'!"&amp;"$c$11:$c$415"),0),6)</f>
        <v>0</v>
      </c>
      <c r="S39" s="106"/>
      <c r="T39" s="111"/>
      <c r="U39" s="112"/>
      <c r="V39" s="3"/>
      <c r="W39" s="38"/>
      <c r="X39" s="38"/>
      <c r="Y39" s="38"/>
      <c r="Z39" s="38"/>
      <c r="AA39" s="38"/>
      <c r="AB39" s="38"/>
      <c r="AC39" s="38"/>
      <c r="AD39" s="38"/>
      <c r="AE39" s="38"/>
      <c r="AF39" s="38"/>
      <c r="AG39" s="38"/>
      <c r="AH39" s="38"/>
      <c r="AI39" s="38"/>
      <c r="AJ39" s="38"/>
      <c r="AK39" s="38"/>
      <c r="AL39" s="38"/>
      <c r="AM39" s="38"/>
      <c r="AN39" s="38"/>
      <c r="AO39" s="38"/>
    </row>
    <row r="40" spans="1:41" ht="28.8" outlineLevel="1">
      <c r="A40" s="3"/>
      <c r="B40" s="3"/>
      <c r="C40" s="58" t="s">
        <v>469</v>
      </c>
      <c r="D40" s="105"/>
      <c r="E40" s="106">
        <f t="array" aca="1" ref="E40" ca="1">INDEX(INDIRECT("'"&amp;$E$4&amp;"'!"&amp;"$c$11:$h$415"),MATCH(LEFT('Self-assessment Comparison'!$C40,255),INDIRECT("'"&amp;$E$4&amp;"'!"&amp;"$c$11:$c$415"),0),5)</f>
        <v>0</v>
      </c>
      <c r="F40" s="106">
        <f t="array" aca="1" ref="F40" ca="1">INDEX(INDIRECT("'"&amp;$E$4&amp;"'!"&amp;"$c$11:$h$415"),MATCH(LEFT('Self-assessment Comparison'!$C40,255),INDIRECT("'"&amp;$E$4&amp;"'!"&amp;"$c$11:$c$415"),0),6)</f>
        <v>0</v>
      </c>
      <c r="G40" s="106"/>
      <c r="H40" s="106">
        <f t="array" aca="1" ref="H40" ca="1">INDEX(INDIRECT("'"&amp;$H$4&amp;"'!"&amp;"$c$11:$h$415"),MATCH(LEFT('Self-assessment Comparison'!$C40,255),INDIRECT("'"&amp;$H$4&amp;"'!"&amp;"$c$11:$c$415"),0),5)</f>
        <v>0</v>
      </c>
      <c r="I40" s="106">
        <f t="array" aca="1" ref="I40" ca="1">INDEX(INDIRECT("'"&amp;$H$4&amp;"'!"&amp;"$c$11:$h$415"),MATCH(LEFT('Self-assessment Comparison'!$C40,255),INDIRECT("'"&amp;$H$4&amp;"'!"&amp;"$c$11:$c$415"),0),6)</f>
        <v>0</v>
      </c>
      <c r="J40" s="106"/>
      <c r="K40" s="106">
        <f t="array" aca="1" ref="K40" ca="1">INDEX(INDIRECT("'"&amp;$K$4&amp;"'!"&amp;"$c$11:$h$415"),MATCH(LEFT('Self-assessment Comparison'!$C40,255),INDIRECT("'"&amp;$K$4&amp;"'!"&amp;"$c$11:$c$415"),0),5)</f>
        <v>0</v>
      </c>
      <c r="L40" s="106">
        <f t="array" aca="1" ref="L40" ca="1">INDEX(INDIRECT("'"&amp;$K$4&amp;"'!"&amp;"$c$11:$h$415"),MATCH(LEFT('Self-assessment Comparison'!$C40,255),INDIRECT("'"&amp;$K$4&amp;"'!"&amp;"$c$11:$c$415"),0),6)</f>
        <v>0</v>
      </c>
      <c r="M40" s="106"/>
      <c r="N40" s="106">
        <f t="array" aca="1" ref="N40" ca="1">INDEX(INDIRECT("'"&amp;$N$4&amp;"'!"&amp;"$c$11:$h$415"),MATCH(LEFT('Self-assessment Comparison'!$C40,255),INDIRECT("'"&amp;$N$4&amp;"'!"&amp;"$c$11:$c$415"),0),5)</f>
        <v>0</v>
      </c>
      <c r="O40" s="106">
        <f t="array" aca="1" ref="O40" ca="1">INDEX(INDIRECT("'"&amp;$N$4&amp;"'!"&amp;"$c$11:$h$415"),MATCH(LEFT('Self-assessment Comparison'!$C40,255),INDIRECT("'"&amp;$N$4&amp;"'!"&amp;"$c$11:$c$415"),0),6)</f>
        <v>0</v>
      </c>
      <c r="P40" s="106"/>
      <c r="Q40" s="106">
        <f t="array" aca="1" ref="Q40" ca="1">INDEX(INDIRECT("'"&amp;$Q$4&amp;"'!"&amp;"$c$11:$h$415"),MATCH(LEFT('Self-assessment Comparison'!$C40,255),INDIRECT("'"&amp;$Q$4&amp;"'!"&amp;"$c$11:$c$415"),0),5)</f>
        <v>0</v>
      </c>
      <c r="R40" s="106">
        <f t="array" aca="1" ref="R40" ca="1">INDEX(INDIRECT("'"&amp;$Q$4&amp;"'!"&amp;"$c$11:$h$415"),MATCH(LEFT('Self-assessment Comparison'!$C40,255),INDIRECT("'"&amp;$Q$4&amp;"'!"&amp;"$c$11:$c$415"),0),6)</f>
        <v>0</v>
      </c>
      <c r="S40" s="106"/>
      <c r="T40" s="111"/>
      <c r="U40" s="112"/>
      <c r="V40" s="3"/>
      <c r="W40" s="38"/>
      <c r="X40" s="38"/>
      <c r="Y40" s="38"/>
      <c r="Z40" s="38"/>
      <c r="AA40" s="38"/>
      <c r="AB40" s="38"/>
      <c r="AC40" s="38"/>
      <c r="AD40" s="38"/>
      <c r="AE40" s="38"/>
      <c r="AF40" s="38"/>
      <c r="AG40" s="38"/>
      <c r="AH40" s="38"/>
      <c r="AI40" s="38"/>
      <c r="AJ40" s="38"/>
      <c r="AK40" s="38"/>
      <c r="AL40" s="38"/>
      <c r="AM40" s="38"/>
      <c r="AN40" s="38"/>
      <c r="AO40" s="38"/>
    </row>
    <row r="41" spans="1:41" ht="14.4" outlineLevel="1">
      <c r="A41" s="3"/>
      <c r="B41" s="3"/>
      <c r="C41" s="58" t="s">
        <v>470</v>
      </c>
      <c r="D41" s="105"/>
      <c r="E41" s="106">
        <f t="array" aca="1" ref="E41" ca="1">INDEX(INDIRECT("'"&amp;$E$4&amp;"'!"&amp;"$c$11:$h$415"),MATCH(LEFT('Self-assessment Comparison'!$C41,255),INDIRECT("'"&amp;$E$4&amp;"'!"&amp;"$c$11:$c$415"),0),5)</f>
        <v>0</v>
      </c>
      <c r="F41" s="106">
        <f t="array" aca="1" ref="F41" ca="1">INDEX(INDIRECT("'"&amp;$E$4&amp;"'!"&amp;"$c$11:$h$415"),MATCH(LEFT('Self-assessment Comparison'!$C41,255),INDIRECT("'"&amp;$E$4&amp;"'!"&amp;"$c$11:$c$415"),0),6)</f>
        <v>0</v>
      </c>
      <c r="G41" s="106"/>
      <c r="H41" s="106">
        <f t="array" aca="1" ref="H41" ca="1">INDEX(INDIRECT("'"&amp;$H$4&amp;"'!"&amp;"$c$11:$h$415"),MATCH(LEFT('Self-assessment Comparison'!$C41,255),INDIRECT("'"&amp;$H$4&amp;"'!"&amp;"$c$11:$c$415"),0),5)</f>
        <v>0</v>
      </c>
      <c r="I41" s="106">
        <f t="array" aca="1" ref="I41" ca="1">INDEX(INDIRECT("'"&amp;$H$4&amp;"'!"&amp;"$c$11:$h$415"),MATCH(LEFT('Self-assessment Comparison'!$C41,255),INDIRECT("'"&amp;$H$4&amp;"'!"&amp;"$c$11:$c$415"),0),6)</f>
        <v>0</v>
      </c>
      <c r="J41" s="106"/>
      <c r="K41" s="106">
        <f t="array" aca="1" ref="K41" ca="1">INDEX(INDIRECT("'"&amp;$K$4&amp;"'!"&amp;"$c$11:$h$415"),MATCH(LEFT('Self-assessment Comparison'!$C41,255),INDIRECT("'"&amp;$K$4&amp;"'!"&amp;"$c$11:$c$415"),0),5)</f>
        <v>0</v>
      </c>
      <c r="L41" s="106">
        <f t="array" aca="1" ref="L41" ca="1">INDEX(INDIRECT("'"&amp;$K$4&amp;"'!"&amp;"$c$11:$h$415"),MATCH(LEFT('Self-assessment Comparison'!$C41,255),INDIRECT("'"&amp;$K$4&amp;"'!"&amp;"$c$11:$c$415"),0),6)</f>
        <v>0</v>
      </c>
      <c r="M41" s="106"/>
      <c r="N41" s="106">
        <f t="array" aca="1" ref="N41" ca="1">INDEX(INDIRECT("'"&amp;$N$4&amp;"'!"&amp;"$c$11:$h$415"),MATCH(LEFT('Self-assessment Comparison'!$C41,255),INDIRECT("'"&amp;$N$4&amp;"'!"&amp;"$c$11:$c$415"),0),5)</f>
        <v>0</v>
      </c>
      <c r="O41" s="106">
        <f t="array" aca="1" ref="O41" ca="1">INDEX(INDIRECT("'"&amp;$N$4&amp;"'!"&amp;"$c$11:$h$415"),MATCH(LEFT('Self-assessment Comparison'!$C41,255),INDIRECT("'"&amp;$N$4&amp;"'!"&amp;"$c$11:$c$415"),0),6)</f>
        <v>0</v>
      </c>
      <c r="P41" s="106"/>
      <c r="Q41" s="106">
        <f t="array" aca="1" ref="Q41" ca="1">INDEX(INDIRECT("'"&amp;$Q$4&amp;"'!"&amp;"$c$11:$h$415"),MATCH(LEFT('Self-assessment Comparison'!$C41,255),INDIRECT("'"&amp;$Q$4&amp;"'!"&amp;"$c$11:$c$415"),0),5)</f>
        <v>0</v>
      </c>
      <c r="R41" s="106">
        <f t="array" aca="1" ref="R41" ca="1">INDEX(INDIRECT("'"&amp;$Q$4&amp;"'!"&amp;"$c$11:$h$415"),MATCH(LEFT('Self-assessment Comparison'!$C41,255),INDIRECT("'"&amp;$Q$4&amp;"'!"&amp;"$c$11:$c$415"),0),6)</f>
        <v>0</v>
      </c>
      <c r="S41" s="106"/>
      <c r="T41" s="111"/>
      <c r="U41" s="112"/>
      <c r="V41" s="3"/>
      <c r="W41" s="38"/>
      <c r="X41" s="38"/>
      <c r="Y41" s="38"/>
      <c r="Z41" s="38"/>
      <c r="AA41" s="38"/>
      <c r="AB41" s="38"/>
      <c r="AC41" s="38"/>
      <c r="AD41" s="38"/>
      <c r="AE41" s="38"/>
      <c r="AF41" s="38"/>
      <c r="AG41" s="38"/>
      <c r="AH41" s="38"/>
      <c r="AI41" s="38"/>
      <c r="AJ41" s="38"/>
      <c r="AK41" s="38"/>
      <c r="AL41" s="38"/>
      <c r="AM41" s="38"/>
      <c r="AN41" s="38"/>
      <c r="AO41" s="38"/>
    </row>
    <row r="42" spans="1:41" ht="14.25" customHeight="1" outlineLevel="1">
      <c r="A42" s="3"/>
      <c r="B42" s="3"/>
      <c r="C42" s="104" t="s">
        <v>471</v>
      </c>
      <c r="D42" s="105"/>
      <c r="E42" s="106">
        <f t="array" aca="1" ref="E42" ca="1">INDEX(INDIRECT("'"&amp;$E$4&amp;"'!"&amp;"$c$11:$h$415"),MATCH(LEFT('Self-assessment Comparison'!$C42,255),INDIRECT("'"&amp;$E$4&amp;"'!"&amp;"$c$11:$c$415"),0),5)</f>
        <v>0</v>
      </c>
      <c r="F42" s="106">
        <f t="array" aca="1" ref="F42" ca="1">INDEX(INDIRECT("'"&amp;$E$4&amp;"'!"&amp;"$c$11:$h$415"),MATCH(LEFT('Self-assessment Comparison'!$C42,255),INDIRECT("'"&amp;$E$4&amp;"'!"&amp;"$c$11:$c$415"),0),6)</f>
        <v>0</v>
      </c>
      <c r="G42" s="106"/>
      <c r="H42" s="106">
        <f t="array" aca="1" ref="H42" ca="1">INDEX(INDIRECT("'"&amp;$H$4&amp;"'!"&amp;"$c$11:$h$415"),MATCH(LEFT('Self-assessment Comparison'!$C42,255),INDIRECT("'"&amp;$H$4&amp;"'!"&amp;"$c$11:$c$415"),0),5)</f>
        <v>0</v>
      </c>
      <c r="I42" s="106">
        <f t="array" aca="1" ref="I42" ca="1">INDEX(INDIRECT("'"&amp;$H$4&amp;"'!"&amp;"$c$11:$h$415"),MATCH(LEFT('Self-assessment Comparison'!$C42,255),INDIRECT("'"&amp;$H$4&amp;"'!"&amp;"$c$11:$c$415"),0),6)</f>
        <v>0</v>
      </c>
      <c r="J42" s="106"/>
      <c r="K42" s="106">
        <f t="array" aca="1" ref="K42" ca="1">INDEX(INDIRECT("'"&amp;$K$4&amp;"'!"&amp;"$c$11:$h$415"),MATCH(LEFT('Self-assessment Comparison'!$C42,255),INDIRECT("'"&amp;$K$4&amp;"'!"&amp;"$c$11:$c$415"),0),5)</f>
        <v>0</v>
      </c>
      <c r="L42" s="106">
        <f t="array" aca="1" ref="L42" ca="1">INDEX(INDIRECT("'"&amp;$K$4&amp;"'!"&amp;"$c$11:$h$415"),MATCH(LEFT('Self-assessment Comparison'!$C42,255),INDIRECT("'"&amp;$K$4&amp;"'!"&amp;"$c$11:$c$415"),0),6)</f>
        <v>0</v>
      </c>
      <c r="M42" s="106"/>
      <c r="N42" s="106">
        <f t="array" aca="1" ref="N42" ca="1">INDEX(INDIRECT("'"&amp;$N$4&amp;"'!"&amp;"$c$11:$h$415"),MATCH(LEFT('Self-assessment Comparison'!$C42,255),INDIRECT("'"&amp;$N$4&amp;"'!"&amp;"$c$11:$c$415"),0),5)</f>
        <v>0</v>
      </c>
      <c r="O42" s="106">
        <f t="array" aca="1" ref="O42" ca="1">INDEX(INDIRECT("'"&amp;$N$4&amp;"'!"&amp;"$c$11:$h$415"),MATCH(LEFT('Self-assessment Comparison'!$C42,255),INDIRECT("'"&amp;$N$4&amp;"'!"&amp;"$c$11:$c$415"),0),6)</f>
        <v>0</v>
      </c>
      <c r="P42" s="106"/>
      <c r="Q42" s="106">
        <f t="array" aca="1" ref="Q42" ca="1">INDEX(INDIRECT("'"&amp;$Q$4&amp;"'!"&amp;"$c$11:$h$415"),MATCH(LEFT('Self-assessment Comparison'!$C42,255),INDIRECT("'"&amp;$Q$4&amp;"'!"&amp;"$c$11:$c$415"),0),5)</f>
        <v>0</v>
      </c>
      <c r="R42" s="106">
        <f t="array" aca="1" ref="R42" ca="1">INDEX(INDIRECT("'"&amp;$Q$4&amp;"'!"&amp;"$c$11:$h$415"),MATCH(LEFT('Self-assessment Comparison'!$C42,255),INDIRECT("'"&amp;$Q$4&amp;"'!"&amp;"$c$11:$c$415"),0),6)</f>
        <v>0</v>
      </c>
      <c r="S42" s="106"/>
      <c r="T42" s="107"/>
      <c r="U42" s="108"/>
      <c r="V42" s="3"/>
      <c r="W42" s="38"/>
      <c r="X42" s="38"/>
      <c r="Y42" s="38"/>
      <c r="Z42" s="38"/>
      <c r="AA42" s="38"/>
      <c r="AB42" s="38"/>
      <c r="AC42" s="38"/>
      <c r="AD42" s="38"/>
      <c r="AE42" s="38"/>
      <c r="AF42" s="38"/>
      <c r="AG42" s="38"/>
      <c r="AH42" s="38"/>
      <c r="AI42" s="38"/>
      <c r="AJ42" s="38"/>
      <c r="AK42" s="38"/>
      <c r="AL42" s="38"/>
      <c r="AM42" s="38"/>
      <c r="AN42" s="38"/>
      <c r="AO42" s="38"/>
    </row>
    <row r="43" spans="1:41" ht="43.2" outlineLevel="1">
      <c r="A43" s="3"/>
      <c r="B43" s="3"/>
      <c r="C43" s="58" t="s">
        <v>472</v>
      </c>
      <c r="D43" s="105"/>
      <c r="E43" s="106">
        <f t="array" aca="1" ref="E43" ca="1">INDEX(INDIRECT("'"&amp;$E$4&amp;"'!"&amp;"$c$11:$h$415"),MATCH(LEFT('Self-assessment Comparison'!$C43,255),INDIRECT("'"&amp;$E$4&amp;"'!"&amp;"$c$11:$c$415"),0),5)</f>
        <v>0</v>
      </c>
      <c r="F43" s="106">
        <f t="array" aca="1" ref="F43" ca="1">INDEX(INDIRECT("'"&amp;$E$4&amp;"'!"&amp;"$c$11:$h$415"),MATCH(LEFT('Self-assessment Comparison'!$C43,255),INDIRECT("'"&amp;$E$4&amp;"'!"&amp;"$c$11:$c$415"),0),6)</f>
        <v>0</v>
      </c>
      <c r="G43" s="106"/>
      <c r="H43" s="106">
        <f t="array" aca="1" ref="H43" ca="1">INDEX(INDIRECT("'"&amp;$H$4&amp;"'!"&amp;"$c$11:$h$415"),MATCH(LEFT('Self-assessment Comparison'!$C43,255),INDIRECT("'"&amp;$H$4&amp;"'!"&amp;"$c$11:$c$415"),0),5)</f>
        <v>0</v>
      </c>
      <c r="I43" s="106">
        <f t="array" aca="1" ref="I43" ca="1">INDEX(INDIRECT("'"&amp;$H$4&amp;"'!"&amp;"$c$11:$h$415"),MATCH(LEFT('Self-assessment Comparison'!$C43,255),INDIRECT("'"&amp;$H$4&amp;"'!"&amp;"$c$11:$c$415"),0),6)</f>
        <v>0</v>
      </c>
      <c r="J43" s="106"/>
      <c r="K43" s="106">
        <f t="array" aca="1" ref="K43" ca="1">INDEX(INDIRECT("'"&amp;$K$4&amp;"'!"&amp;"$c$11:$h$415"),MATCH(LEFT('Self-assessment Comparison'!$C43,255),INDIRECT("'"&amp;$K$4&amp;"'!"&amp;"$c$11:$c$415"),0),5)</f>
        <v>0</v>
      </c>
      <c r="L43" s="106">
        <f t="array" aca="1" ref="L43" ca="1">INDEX(INDIRECT("'"&amp;$K$4&amp;"'!"&amp;"$c$11:$h$415"),MATCH(LEFT('Self-assessment Comparison'!$C43,255),INDIRECT("'"&amp;$K$4&amp;"'!"&amp;"$c$11:$c$415"),0),6)</f>
        <v>0</v>
      </c>
      <c r="M43" s="106"/>
      <c r="N43" s="106">
        <f t="array" aca="1" ref="N43" ca="1">INDEX(INDIRECT("'"&amp;$N$4&amp;"'!"&amp;"$c$11:$h$415"),MATCH(LEFT('Self-assessment Comparison'!$C43,255),INDIRECT("'"&amp;$N$4&amp;"'!"&amp;"$c$11:$c$415"),0),5)</f>
        <v>0</v>
      </c>
      <c r="O43" s="106">
        <f t="array" aca="1" ref="O43" ca="1">INDEX(INDIRECT("'"&amp;$N$4&amp;"'!"&amp;"$c$11:$h$415"),MATCH(LEFT('Self-assessment Comparison'!$C43,255),INDIRECT("'"&amp;$N$4&amp;"'!"&amp;"$c$11:$c$415"),0),6)</f>
        <v>0</v>
      </c>
      <c r="P43" s="106"/>
      <c r="Q43" s="106">
        <f t="array" aca="1" ref="Q43" ca="1">INDEX(INDIRECT("'"&amp;$Q$4&amp;"'!"&amp;"$c$11:$h$415"),MATCH(LEFT('Self-assessment Comparison'!$C43,255),INDIRECT("'"&amp;$Q$4&amp;"'!"&amp;"$c$11:$c$415"),0),5)</f>
        <v>0</v>
      </c>
      <c r="R43" s="106">
        <f t="array" aca="1" ref="R43" ca="1">INDEX(INDIRECT("'"&amp;$Q$4&amp;"'!"&amp;"$c$11:$h$415"),MATCH(LEFT('Self-assessment Comparison'!$C43,255),INDIRECT("'"&amp;$Q$4&amp;"'!"&amp;"$c$11:$c$415"),0),6)</f>
        <v>0</v>
      </c>
      <c r="S43" s="106"/>
      <c r="T43" s="111"/>
      <c r="U43" s="112"/>
      <c r="V43" s="3"/>
      <c r="W43" s="38"/>
      <c r="X43" s="38"/>
      <c r="Y43" s="38"/>
      <c r="Z43" s="38"/>
      <c r="AA43" s="38"/>
      <c r="AB43" s="38"/>
      <c r="AC43" s="38"/>
      <c r="AD43" s="38"/>
      <c r="AE43" s="38"/>
      <c r="AF43" s="38"/>
      <c r="AG43" s="38"/>
      <c r="AH43" s="38"/>
      <c r="AI43" s="38"/>
      <c r="AJ43" s="38"/>
      <c r="AK43" s="38"/>
      <c r="AL43" s="38"/>
      <c r="AM43" s="38"/>
      <c r="AN43" s="38"/>
      <c r="AO43" s="38"/>
    </row>
    <row r="44" spans="1:41" ht="28.8" outlineLevel="1">
      <c r="A44" s="3"/>
      <c r="B44" s="3"/>
      <c r="C44" s="58" t="s">
        <v>473</v>
      </c>
      <c r="D44" s="105"/>
      <c r="E44" s="106">
        <f t="array" aca="1" ref="E44" ca="1">INDEX(INDIRECT("'"&amp;$E$4&amp;"'!"&amp;"$c$11:$h$415"),MATCH(LEFT('Self-assessment Comparison'!$C44,255),INDIRECT("'"&amp;$E$4&amp;"'!"&amp;"$c$11:$c$415"),0),5)</f>
        <v>0</v>
      </c>
      <c r="F44" s="106">
        <f t="array" aca="1" ref="F44" ca="1">INDEX(INDIRECT("'"&amp;$E$4&amp;"'!"&amp;"$c$11:$h$415"),MATCH(LEFT('Self-assessment Comparison'!$C44,255),INDIRECT("'"&amp;$E$4&amp;"'!"&amp;"$c$11:$c$415"),0),6)</f>
        <v>0</v>
      </c>
      <c r="G44" s="106"/>
      <c r="H44" s="106">
        <f t="array" aca="1" ref="H44" ca="1">INDEX(INDIRECT("'"&amp;$H$4&amp;"'!"&amp;"$c$11:$h$415"),MATCH(LEFT('Self-assessment Comparison'!$C44,255),INDIRECT("'"&amp;$H$4&amp;"'!"&amp;"$c$11:$c$415"),0),5)</f>
        <v>0</v>
      </c>
      <c r="I44" s="106">
        <f t="array" aca="1" ref="I44" ca="1">INDEX(INDIRECT("'"&amp;$H$4&amp;"'!"&amp;"$c$11:$h$415"),MATCH(LEFT('Self-assessment Comparison'!$C44,255),INDIRECT("'"&amp;$H$4&amp;"'!"&amp;"$c$11:$c$415"),0),6)</f>
        <v>0</v>
      </c>
      <c r="J44" s="106"/>
      <c r="K44" s="106">
        <f t="array" aca="1" ref="K44" ca="1">INDEX(INDIRECT("'"&amp;$K$4&amp;"'!"&amp;"$c$11:$h$415"),MATCH(LEFT('Self-assessment Comparison'!$C44,255),INDIRECT("'"&amp;$K$4&amp;"'!"&amp;"$c$11:$c$415"),0),5)</f>
        <v>0</v>
      </c>
      <c r="L44" s="106">
        <f t="array" aca="1" ref="L44" ca="1">INDEX(INDIRECT("'"&amp;$K$4&amp;"'!"&amp;"$c$11:$h$415"),MATCH(LEFT('Self-assessment Comparison'!$C44,255),INDIRECT("'"&amp;$K$4&amp;"'!"&amp;"$c$11:$c$415"),0),6)</f>
        <v>0</v>
      </c>
      <c r="M44" s="106"/>
      <c r="N44" s="106">
        <f t="array" aca="1" ref="N44" ca="1">INDEX(INDIRECT("'"&amp;$N$4&amp;"'!"&amp;"$c$11:$h$415"),MATCH(LEFT('Self-assessment Comparison'!$C44,255),INDIRECT("'"&amp;$N$4&amp;"'!"&amp;"$c$11:$c$415"),0),5)</f>
        <v>0</v>
      </c>
      <c r="O44" s="106">
        <f t="array" aca="1" ref="O44" ca="1">INDEX(INDIRECT("'"&amp;$N$4&amp;"'!"&amp;"$c$11:$h$415"),MATCH(LEFT('Self-assessment Comparison'!$C44,255),INDIRECT("'"&amp;$N$4&amp;"'!"&amp;"$c$11:$c$415"),0),6)</f>
        <v>0</v>
      </c>
      <c r="P44" s="106"/>
      <c r="Q44" s="106">
        <f t="array" aca="1" ref="Q44" ca="1">INDEX(INDIRECT("'"&amp;$Q$4&amp;"'!"&amp;"$c$11:$h$415"),MATCH(LEFT('Self-assessment Comparison'!$C44,255),INDIRECT("'"&amp;$Q$4&amp;"'!"&amp;"$c$11:$c$415"),0),5)</f>
        <v>0</v>
      </c>
      <c r="R44" s="106">
        <f t="array" aca="1" ref="R44" ca="1">INDEX(INDIRECT("'"&amp;$Q$4&amp;"'!"&amp;"$c$11:$h$415"),MATCH(LEFT('Self-assessment Comparison'!$C44,255),INDIRECT("'"&amp;$Q$4&amp;"'!"&amp;"$c$11:$c$415"),0),6)</f>
        <v>0</v>
      </c>
      <c r="S44" s="106"/>
      <c r="T44" s="111"/>
      <c r="U44" s="112"/>
      <c r="V44" s="3"/>
      <c r="W44" s="38"/>
      <c r="X44" s="38"/>
      <c r="Y44" s="38"/>
      <c r="Z44" s="38"/>
      <c r="AA44" s="38"/>
      <c r="AB44" s="38"/>
      <c r="AC44" s="38"/>
      <c r="AD44" s="38"/>
      <c r="AE44" s="38"/>
      <c r="AF44" s="38"/>
      <c r="AG44" s="38"/>
      <c r="AH44" s="38"/>
      <c r="AI44" s="38"/>
      <c r="AJ44" s="38"/>
      <c r="AK44" s="38"/>
      <c r="AL44" s="38"/>
      <c r="AM44" s="38"/>
      <c r="AN44" s="38"/>
      <c r="AO44" s="38"/>
    </row>
    <row r="45" spans="1:41" ht="43.2" outlineLevel="1">
      <c r="A45" s="3"/>
      <c r="B45" s="3"/>
      <c r="C45" s="58" t="s">
        <v>474</v>
      </c>
      <c r="D45" s="105"/>
      <c r="E45" s="106">
        <f t="array" aca="1" ref="E45" ca="1">INDEX(INDIRECT("'"&amp;$E$4&amp;"'!"&amp;"$c$11:$h$415"),MATCH(LEFT('Self-assessment Comparison'!$C45,255),INDIRECT("'"&amp;$E$4&amp;"'!"&amp;"$c$11:$c$415"),0),5)</f>
        <v>0</v>
      </c>
      <c r="F45" s="106">
        <f t="array" aca="1" ref="F45" ca="1">INDEX(INDIRECT("'"&amp;$E$4&amp;"'!"&amp;"$c$11:$h$415"),MATCH(LEFT('Self-assessment Comparison'!$C45,255),INDIRECT("'"&amp;$E$4&amp;"'!"&amp;"$c$11:$c$415"),0),6)</f>
        <v>0</v>
      </c>
      <c r="G45" s="106"/>
      <c r="H45" s="106">
        <f t="array" aca="1" ref="H45" ca="1">INDEX(INDIRECT("'"&amp;$H$4&amp;"'!"&amp;"$c$11:$h$415"),MATCH(LEFT('Self-assessment Comparison'!$C45,255),INDIRECT("'"&amp;$H$4&amp;"'!"&amp;"$c$11:$c$415"),0),5)</f>
        <v>0</v>
      </c>
      <c r="I45" s="106">
        <f t="array" aca="1" ref="I45" ca="1">INDEX(INDIRECT("'"&amp;$H$4&amp;"'!"&amp;"$c$11:$h$415"),MATCH(LEFT('Self-assessment Comparison'!$C45,255),INDIRECT("'"&amp;$H$4&amp;"'!"&amp;"$c$11:$c$415"),0),6)</f>
        <v>0</v>
      </c>
      <c r="J45" s="106"/>
      <c r="K45" s="106">
        <f t="array" aca="1" ref="K45" ca="1">INDEX(INDIRECT("'"&amp;$K$4&amp;"'!"&amp;"$c$11:$h$415"),MATCH(LEFT('Self-assessment Comparison'!$C45,255),INDIRECT("'"&amp;$K$4&amp;"'!"&amp;"$c$11:$c$415"),0),5)</f>
        <v>0</v>
      </c>
      <c r="L45" s="106">
        <f t="array" aca="1" ref="L45" ca="1">INDEX(INDIRECT("'"&amp;$K$4&amp;"'!"&amp;"$c$11:$h$415"),MATCH(LEFT('Self-assessment Comparison'!$C45,255),INDIRECT("'"&amp;$K$4&amp;"'!"&amp;"$c$11:$c$415"),0),6)</f>
        <v>0</v>
      </c>
      <c r="M45" s="106"/>
      <c r="N45" s="106">
        <f t="array" aca="1" ref="N45" ca="1">INDEX(INDIRECT("'"&amp;$N$4&amp;"'!"&amp;"$c$11:$h$415"),MATCH(LEFT('Self-assessment Comparison'!$C45,255),INDIRECT("'"&amp;$N$4&amp;"'!"&amp;"$c$11:$c$415"),0),5)</f>
        <v>0</v>
      </c>
      <c r="O45" s="106">
        <f t="array" aca="1" ref="O45" ca="1">INDEX(INDIRECT("'"&amp;$N$4&amp;"'!"&amp;"$c$11:$h$415"),MATCH(LEFT('Self-assessment Comparison'!$C45,255),INDIRECT("'"&amp;$N$4&amp;"'!"&amp;"$c$11:$c$415"),0),6)</f>
        <v>0</v>
      </c>
      <c r="P45" s="106"/>
      <c r="Q45" s="106">
        <f t="array" aca="1" ref="Q45" ca="1">INDEX(INDIRECT("'"&amp;$Q$4&amp;"'!"&amp;"$c$11:$h$415"),MATCH(LEFT('Self-assessment Comparison'!$C45,255),INDIRECT("'"&amp;$Q$4&amp;"'!"&amp;"$c$11:$c$415"),0),5)</f>
        <v>0</v>
      </c>
      <c r="R45" s="106">
        <f t="array" aca="1" ref="R45" ca="1">INDEX(INDIRECT("'"&amp;$Q$4&amp;"'!"&amp;"$c$11:$h$415"),MATCH(LEFT('Self-assessment Comparison'!$C45,255),INDIRECT("'"&amp;$Q$4&amp;"'!"&amp;"$c$11:$c$415"),0),6)</f>
        <v>0</v>
      </c>
      <c r="S45" s="106"/>
      <c r="T45" s="111"/>
      <c r="U45" s="112"/>
      <c r="V45" s="3"/>
      <c r="W45" s="38"/>
      <c r="X45" s="38"/>
      <c r="Y45" s="38"/>
      <c r="Z45" s="38"/>
      <c r="AA45" s="38"/>
      <c r="AB45" s="38"/>
      <c r="AC45" s="38"/>
      <c r="AD45" s="38"/>
      <c r="AE45" s="38"/>
      <c r="AF45" s="38"/>
      <c r="AG45" s="38"/>
      <c r="AH45" s="38"/>
      <c r="AI45" s="38"/>
      <c r="AJ45" s="38"/>
      <c r="AK45" s="38"/>
      <c r="AL45" s="38"/>
      <c r="AM45" s="38"/>
      <c r="AN45" s="38"/>
      <c r="AO45" s="38"/>
    </row>
    <row r="46" spans="1:41" ht="43.2" outlineLevel="1">
      <c r="A46" s="3"/>
      <c r="B46" s="3"/>
      <c r="C46" s="119" t="s">
        <v>475</v>
      </c>
      <c r="D46" s="105"/>
      <c r="E46" s="106">
        <f t="array" aca="1" ref="E46" ca="1">INDEX(INDIRECT("'"&amp;$E$4&amp;"'!"&amp;"$c$11:$h$415"),MATCH(LEFT('Self-assessment Comparison'!$C46,255),INDIRECT("'"&amp;$E$4&amp;"'!"&amp;"$c$11:$c$415"),0),5)</f>
        <v>0</v>
      </c>
      <c r="F46" s="106">
        <f t="array" aca="1" ref="F46" ca="1">INDEX(INDIRECT("'"&amp;$E$4&amp;"'!"&amp;"$c$11:$h$415"),MATCH(LEFT('Self-assessment Comparison'!$C46,255),INDIRECT("'"&amp;$E$4&amp;"'!"&amp;"$c$11:$c$415"),0),6)</f>
        <v>0</v>
      </c>
      <c r="G46" s="106"/>
      <c r="H46" s="106">
        <f t="array" aca="1" ref="H46" ca="1">INDEX(INDIRECT("'"&amp;$H$4&amp;"'!"&amp;"$c$11:$h$415"),MATCH(LEFT('Self-assessment Comparison'!$C46,255),INDIRECT("'"&amp;$H$4&amp;"'!"&amp;"$c$11:$c$415"),0),5)</f>
        <v>0</v>
      </c>
      <c r="I46" s="106">
        <f t="array" aca="1" ref="I46" ca="1">INDEX(INDIRECT("'"&amp;$H$4&amp;"'!"&amp;"$c$11:$h$415"),MATCH(LEFT('Self-assessment Comparison'!$C46,255),INDIRECT("'"&amp;$H$4&amp;"'!"&amp;"$c$11:$c$415"),0),6)</f>
        <v>0</v>
      </c>
      <c r="J46" s="106"/>
      <c r="K46" s="106">
        <f t="array" aca="1" ref="K46" ca="1">INDEX(INDIRECT("'"&amp;$K$4&amp;"'!"&amp;"$c$11:$h$415"),MATCH(LEFT('Self-assessment Comparison'!$C46,255),INDIRECT("'"&amp;$K$4&amp;"'!"&amp;"$c$11:$c$415"),0),5)</f>
        <v>0</v>
      </c>
      <c r="L46" s="106">
        <f t="array" aca="1" ref="L46" ca="1">INDEX(INDIRECT("'"&amp;$K$4&amp;"'!"&amp;"$c$11:$h$415"),MATCH(LEFT('Self-assessment Comparison'!$C46,255),INDIRECT("'"&amp;$K$4&amp;"'!"&amp;"$c$11:$c$415"),0),6)</f>
        <v>0</v>
      </c>
      <c r="M46" s="106"/>
      <c r="N46" s="106">
        <f t="array" aca="1" ref="N46" ca="1">INDEX(INDIRECT("'"&amp;$N$4&amp;"'!"&amp;"$c$11:$h$415"),MATCH(LEFT('Self-assessment Comparison'!$C46,255),INDIRECT("'"&amp;$N$4&amp;"'!"&amp;"$c$11:$c$415"),0),5)</f>
        <v>0</v>
      </c>
      <c r="O46" s="106">
        <f t="array" aca="1" ref="O46" ca="1">INDEX(INDIRECT("'"&amp;$N$4&amp;"'!"&amp;"$c$11:$h$415"),MATCH(LEFT('Self-assessment Comparison'!$C46,255),INDIRECT("'"&amp;$N$4&amp;"'!"&amp;"$c$11:$c$415"),0),6)</f>
        <v>0</v>
      </c>
      <c r="P46" s="106"/>
      <c r="Q46" s="106">
        <f t="array" aca="1" ref="Q46" ca="1">INDEX(INDIRECT("'"&amp;$Q$4&amp;"'!"&amp;"$c$11:$h$415"),MATCH(LEFT('Self-assessment Comparison'!$C46,255),INDIRECT("'"&amp;$Q$4&amp;"'!"&amp;"$c$11:$c$415"),0),5)</f>
        <v>0</v>
      </c>
      <c r="R46" s="106">
        <f t="array" aca="1" ref="R46" ca="1">INDEX(INDIRECT("'"&amp;$Q$4&amp;"'!"&amp;"$c$11:$h$415"),MATCH(LEFT('Self-assessment Comparison'!$C46,255),INDIRECT("'"&amp;$Q$4&amp;"'!"&amp;"$c$11:$c$415"),0),6)</f>
        <v>0</v>
      </c>
      <c r="S46" s="106"/>
      <c r="T46" s="120"/>
      <c r="U46" s="121"/>
      <c r="V46" s="3"/>
      <c r="W46" s="38"/>
      <c r="X46" s="38"/>
      <c r="Y46" s="38"/>
      <c r="Z46" s="38"/>
      <c r="AA46" s="38"/>
      <c r="AB46" s="38"/>
      <c r="AC46" s="38"/>
      <c r="AD46" s="38"/>
      <c r="AE46" s="38"/>
      <c r="AF46" s="38"/>
      <c r="AG46" s="38"/>
      <c r="AH46" s="38"/>
      <c r="AI46" s="38"/>
      <c r="AJ46" s="38"/>
      <c r="AK46" s="38"/>
      <c r="AL46" s="38"/>
      <c r="AM46" s="38"/>
      <c r="AN46" s="38"/>
      <c r="AO46" s="38"/>
    </row>
    <row r="47" spans="1:41" ht="14.25" customHeight="1" outlineLevel="1">
      <c r="A47" s="3"/>
      <c r="B47" s="3"/>
      <c r="C47" s="100" t="s">
        <v>477</v>
      </c>
      <c r="D47" s="115"/>
      <c r="E47" s="116">
        <f t="array" aca="1" ref="E47" ca="1">INDEX(INDIRECT("'"&amp;$E$4&amp;"'!"&amp;"$c$11:$h$415"),MATCH(LEFT('Self-assessment Comparison'!$C47,255),INDIRECT("'"&amp;$E$4&amp;"'!"&amp;"$c$11:$c$415"),0),5)</f>
        <v>0</v>
      </c>
      <c r="F47" s="116">
        <f t="array" aca="1" ref="F47" ca="1">INDEX(INDIRECT("'"&amp;$E$4&amp;"'!"&amp;"$c$11:$h$415"),MATCH(LEFT('Self-assessment Comparison'!$C47,255),INDIRECT("'"&amp;$E$4&amp;"'!"&amp;"$c$11:$c$415"),0),6)</f>
        <v>0</v>
      </c>
      <c r="G47" s="116"/>
      <c r="H47" s="116">
        <f t="array" aca="1" ref="H47" ca="1">INDEX(INDIRECT("'"&amp;$H$4&amp;"'!"&amp;"$c$11:$h$415"),MATCH(LEFT('Self-assessment Comparison'!$C47,255),INDIRECT("'"&amp;$H$4&amp;"'!"&amp;"$c$11:$c$415"),0),5)</f>
        <v>0</v>
      </c>
      <c r="I47" s="116">
        <f t="array" aca="1" ref="I47" ca="1">INDEX(INDIRECT("'"&amp;$H$4&amp;"'!"&amp;"$c$11:$h$415"),MATCH(LEFT('Self-assessment Comparison'!$C47,255),INDIRECT("'"&amp;$H$4&amp;"'!"&amp;"$c$11:$c$415"),0),6)</f>
        <v>0</v>
      </c>
      <c r="J47" s="116"/>
      <c r="K47" s="116">
        <f t="array" aca="1" ref="K47" ca="1">INDEX(INDIRECT("'"&amp;$K$4&amp;"'!"&amp;"$c$11:$h$415"),MATCH(LEFT('Self-assessment Comparison'!$C47,255),INDIRECT("'"&amp;$K$4&amp;"'!"&amp;"$c$11:$c$415"),0),5)</f>
        <v>0</v>
      </c>
      <c r="L47" s="116">
        <f t="array" aca="1" ref="L47" ca="1">INDEX(INDIRECT("'"&amp;$K$4&amp;"'!"&amp;"$c$11:$h$415"),MATCH(LEFT('Self-assessment Comparison'!$C47,255),INDIRECT("'"&amp;$K$4&amp;"'!"&amp;"$c$11:$c$415"),0),6)</f>
        <v>0</v>
      </c>
      <c r="M47" s="116"/>
      <c r="N47" s="116">
        <f t="array" aca="1" ref="N47" ca="1">INDEX(INDIRECT("'"&amp;$N$4&amp;"'!"&amp;"$c$11:$h$415"),MATCH(LEFT('Self-assessment Comparison'!$C47,255),INDIRECT("'"&amp;$N$4&amp;"'!"&amp;"$c$11:$c$415"),0),5)</f>
        <v>0</v>
      </c>
      <c r="O47" s="116">
        <f t="array" aca="1" ref="O47" ca="1">INDEX(INDIRECT("'"&amp;$N$4&amp;"'!"&amp;"$c$11:$h$415"),MATCH(LEFT('Self-assessment Comparison'!$C47,255),INDIRECT("'"&amp;$N$4&amp;"'!"&amp;"$c$11:$c$415"),0),6)</f>
        <v>0</v>
      </c>
      <c r="P47" s="116"/>
      <c r="Q47" s="116">
        <f t="array" aca="1" ref="Q47" ca="1">INDEX(INDIRECT("'"&amp;$Q$4&amp;"'!"&amp;"$c$11:$h$415"),MATCH(LEFT('Self-assessment Comparison'!$C47,255),INDIRECT("'"&amp;$Q$4&amp;"'!"&amp;"$c$11:$c$415"),0),5)</f>
        <v>0</v>
      </c>
      <c r="R47" s="116">
        <f t="array" aca="1" ref="R47" ca="1">INDEX(INDIRECT("'"&amp;$Q$4&amp;"'!"&amp;"$c$11:$h$415"),MATCH(LEFT('Self-assessment Comparison'!$C47,255),INDIRECT("'"&amp;$Q$4&amp;"'!"&amp;"$c$11:$c$415"),0),6)</f>
        <v>0</v>
      </c>
      <c r="S47" s="116"/>
      <c r="T47" s="117"/>
      <c r="U47" s="117"/>
      <c r="V47" s="3"/>
      <c r="W47" s="38"/>
      <c r="X47" s="38"/>
      <c r="Y47" s="38"/>
      <c r="Z47" s="38"/>
      <c r="AA47" s="38"/>
      <c r="AB47" s="38"/>
      <c r="AC47" s="38"/>
      <c r="AD47" s="38"/>
      <c r="AE47" s="38"/>
      <c r="AF47" s="38"/>
      <c r="AG47" s="38"/>
      <c r="AH47" s="38"/>
      <c r="AI47" s="38"/>
      <c r="AJ47" s="38"/>
      <c r="AK47" s="38"/>
      <c r="AL47" s="38"/>
      <c r="AM47" s="38"/>
      <c r="AN47" s="38"/>
      <c r="AO47" s="38"/>
    </row>
    <row r="48" spans="1:41" ht="28.2" outlineLevel="1">
      <c r="A48" s="3"/>
      <c r="B48" s="3"/>
      <c r="C48" s="118" t="s">
        <v>478</v>
      </c>
      <c r="D48" s="105"/>
      <c r="E48" s="106">
        <f t="array" aca="1" ref="E48" ca="1">INDEX(INDIRECT("'"&amp;$E$4&amp;"'!"&amp;"$c$11:$h$415"),MATCH(LEFT('Self-assessment Comparison'!$C48,255),INDIRECT("'"&amp;$E$4&amp;"'!"&amp;"$c$11:$c$415"),0),5)</f>
        <v>0</v>
      </c>
      <c r="F48" s="106">
        <f t="array" aca="1" ref="F48" ca="1">INDEX(INDIRECT("'"&amp;$E$4&amp;"'!"&amp;"$c$11:$h$415"),MATCH(LEFT('Self-assessment Comparison'!$C48,255),INDIRECT("'"&amp;$E$4&amp;"'!"&amp;"$c$11:$c$415"),0),6)</f>
        <v>0</v>
      </c>
      <c r="G48" s="106"/>
      <c r="H48" s="106">
        <f t="array" aca="1" ref="H48" ca="1">INDEX(INDIRECT("'"&amp;$H$4&amp;"'!"&amp;"$c$11:$h$415"),MATCH(LEFT('Self-assessment Comparison'!$C48,255),INDIRECT("'"&amp;$H$4&amp;"'!"&amp;"$c$11:$c$415"),0),5)</f>
        <v>0</v>
      </c>
      <c r="I48" s="106">
        <f t="array" aca="1" ref="I48" ca="1">INDEX(INDIRECT("'"&amp;$H$4&amp;"'!"&amp;"$c$11:$h$415"),MATCH(LEFT('Self-assessment Comparison'!$C48,255),INDIRECT("'"&amp;$H$4&amp;"'!"&amp;"$c$11:$c$415"),0),6)</f>
        <v>0</v>
      </c>
      <c r="J48" s="106"/>
      <c r="K48" s="106">
        <f t="array" aca="1" ref="K48" ca="1">INDEX(INDIRECT("'"&amp;$K$4&amp;"'!"&amp;"$c$11:$h$415"),MATCH(LEFT('Self-assessment Comparison'!$C48,255),INDIRECT("'"&amp;$K$4&amp;"'!"&amp;"$c$11:$c$415"),0),5)</f>
        <v>0</v>
      </c>
      <c r="L48" s="106">
        <f t="array" aca="1" ref="L48" ca="1">INDEX(INDIRECT("'"&amp;$K$4&amp;"'!"&amp;"$c$11:$h$415"),MATCH(LEFT('Self-assessment Comparison'!$C48,255),INDIRECT("'"&amp;$K$4&amp;"'!"&amp;"$c$11:$c$415"),0),6)</f>
        <v>0</v>
      </c>
      <c r="M48" s="106"/>
      <c r="N48" s="106">
        <f t="array" aca="1" ref="N48" ca="1">INDEX(INDIRECT("'"&amp;$N$4&amp;"'!"&amp;"$c$11:$h$415"),MATCH(LEFT('Self-assessment Comparison'!$C48,255),INDIRECT("'"&amp;$N$4&amp;"'!"&amp;"$c$11:$c$415"),0),5)</f>
        <v>0</v>
      </c>
      <c r="O48" s="106">
        <f t="array" aca="1" ref="O48" ca="1">INDEX(INDIRECT("'"&amp;$N$4&amp;"'!"&amp;"$c$11:$h$415"),MATCH(LEFT('Self-assessment Comparison'!$C48,255),INDIRECT("'"&amp;$N$4&amp;"'!"&amp;"$c$11:$c$415"),0),6)</f>
        <v>0</v>
      </c>
      <c r="P48" s="106"/>
      <c r="Q48" s="106">
        <f t="array" aca="1" ref="Q48" ca="1">INDEX(INDIRECT("'"&amp;$Q$4&amp;"'!"&amp;"$c$11:$h$415"),MATCH(LEFT('Self-assessment Comparison'!$C48,255),INDIRECT("'"&amp;$Q$4&amp;"'!"&amp;"$c$11:$c$415"),0),5)</f>
        <v>0</v>
      </c>
      <c r="R48" s="106">
        <f t="array" aca="1" ref="R48" ca="1">INDEX(INDIRECT("'"&amp;$Q$4&amp;"'!"&amp;"$c$11:$h$415"),MATCH(LEFT('Self-assessment Comparison'!$C48,255),INDIRECT("'"&amp;$Q$4&amp;"'!"&amp;"$c$11:$c$415"),0),6)</f>
        <v>0</v>
      </c>
      <c r="S48" s="106"/>
      <c r="T48" s="107"/>
      <c r="U48" s="108"/>
      <c r="V48" s="3"/>
      <c r="W48" s="38"/>
      <c r="X48" s="38"/>
      <c r="Y48" s="38"/>
      <c r="Z48" s="38"/>
      <c r="AA48" s="38"/>
      <c r="AB48" s="38"/>
      <c r="AC48" s="38"/>
      <c r="AD48" s="38"/>
      <c r="AE48" s="38"/>
      <c r="AF48" s="38"/>
      <c r="AG48" s="38"/>
      <c r="AH48" s="38"/>
      <c r="AI48" s="38"/>
      <c r="AJ48" s="38"/>
      <c r="AK48" s="38"/>
      <c r="AL48" s="38"/>
      <c r="AM48" s="38"/>
      <c r="AN48" s="38"/>
      <c r="AO48" s="38"/>
    </row>
    <row r="49" spans="1:41" ht="28.8" outlineLevel="1">
      <c r="A49" s="3"/>
      <c r="B49" s="3"/>
      <c r="C49" s="58" t="s">
        <v>479</v>
      </c>
      <c r="D49" s="105"/>
      <c r="E49" s="106">
        <f t="array" aca="1" ref="E49" ca="1">INDEX(INDIRECT("'"&amp;$E$4&amp;"'!"&amp;"$c$11:$h$415"),MATCH(LEFT('Self-assessment Comparison'!$C49,255),INDIRECT("'"&amp;$E$4&amp;"'!"&amp;"$c$11:$c$415"),0),5)</f>
        <v>0</v>
      </c>
      <c r="F49" s="106">
        <f t="array" aca="1" ref="F49" ca="1">INDEX(INDIRECT("'"&amp;$E$4&amp;"'!"&amp;"$c$11:$h$415"),MATCH(LEFT('Self-assessment Comparison'!$C49,255),INDIRECT("'"&amp;$E$4&amp;"'!"&amp;"$c$11:$c$415"),0),6)</f>
        <v>0</v>
      </c>
      <c r="G49" s="106"/>
      <c r="H49" s="106">
        <f t="array" aca="1" ref="H49" ca="1">INDEX(INDIRECT("'"&amp;$H$4&amp;"'!"&amp;"$c$11:$h$415"),MATCH(LEFT('Self-assessment Comparison'!$C49,255),INDIRECT("'"&amp;$H$4&amp;"'!"&amp;"$c$11:$c$415"),0),5)</f>
        <v>0</v>
      </c>
      <c r="I49" s="106">
        <f t="array" aca="1" ref="I49" ca="1">INDEX(INDIRECT("'"&amp;$H$4&amp;"'!"&amp;"$c$11:$h$415"),MATCH(LEFT('Self-assessment Comparison'!$C49,255),INDIRECT("'"&amp;$H$4&amp;"'!"&amp;"$c$11:$c$415"),0),6)</f>
        <v>0</v>
      </c>
      <c r="J49" s="106"/>
      <c r="K49" s="106">
        <f t="array" aca="1" ref="K49" ca="1">INDEX(INDIRECT("'"&amp;$K$4&amp;"'!"&amp;"$c$11:$h$415"),MATCH(LEFT('Self-assessment Comparison'!$C49,255),INDIRECT("'"&amp;$K$4&amp;"'!"&amp;"$c$11:$c$415"),0),5)</f>
        <v>0</v>
      </c>
      <c r="L49" s="106">
        <f t="array" aca="1" ref="L49" ca="1">INDEX(INDIRECT("'"&amp;$K$4&amp;"'!"&amp;"$c$11:$h$415"),MATCH(LEFT('Self-assessment Comparison'!$C49,255),INDIRECT("'"&amp;$K$4&amp;"'!"&amp;"$c$11:$c$415"),0),6)</f>
        <v>0</v>
      </c>
      <c r="M49" s="106"/>
      <c r="N49" s="106">
        <f t="array" aca="1" ref="N49" ca="1">INDEX(INDIRECT("'"&amp;$N$4&amp;"'!"&amp;"$c$11:$h$415"),MATCH(LEFT('Self-assessment Comparison'!$C49,255),INDIRECT("'"&amp;$N$4&amp;"'!"&amp;"$c$11:$c$415"),0),5)</f>
        <v>0</v>
      </c>
      <c r="O49" s="106">
        <f t="array" aca="1" ref="O49" ca="1">INDEX(INDIRECT("'"&amp;$N$4&amp;"'!"&amp;"$c$11:$h$415"),MATCH(LEFT('Self-assessment Comparison'!$C49,255),INDIRECT("'"&amp;$N$4&amp;"'!"&amp;"$c$11:$c$415"),0),6)</f>
        <v>0</v>
      </c>
      <c r="P49" s="106"/>
      <c r="Q49" s="106">
        <f t="array" aca="1" ref="Q49" ca="1">INDEX(INDIRECT("'"&amp;$Q$4&amp;"'!"&amp;"$c$11:$h$415"),MATCH(LEFT('Self-assessment Comparison'!$C49,255),INDIRECT("'"&amp;$Q$4&amp;"'!"&amp;"$c$11:$c$415"),0),5)</f>
        <v>0</v>
      </c>
      <c r="R49" s="106">
        <f t="array" aca="1" ref="R49" ca="1">INDEX(INDIRECT("'"&amp;$Q$4&amp;"'!"&amp;"$c$11:$h$415"),MATCH(LEFT('Self-assessment Comparison'!$C49,255),INDIRECT("'"&amp;$Q$4&amp;"'!"&amp;"$c$11:$c$415"),0),6)</f>
        <v>0</v>
      </c>
      <c r="S49" s="106"/>
      <c r="T49" s="111"/>
      <c r="U49" s="112"/>
      <c r="V49" s="3"/>
      <c r="W49" s="38"/>
      <c r="X49" s="38"/>
      <c r="Y49" s="38"/>
      <c r="Z49" s="38"/>
      <c r="AA49" s="38"/>
      <c r="AB49" s="38"/>
      <c r="AC49" s="38"/>
      <c r="AD49" s="38"/>
      <c r="AE49" s="38"/>
      <c r="AF49" s="38"/>
      <c r="AG49" s="38"/>
      <c r="AH49" s="38"/>
      <c r="AI49" s="38"/>
      <c r="AJ49" s="38"/>
      <c r="AK49" s="38"/>
      <c r="AL49" s="38"/>
      <c r="AM49" s="38"/>
      <c r="AN49" s="38"/>
      <c r="AO49" s="38"/>
    </row>
    <row r="50" spans="1:41" ht="14.4" outlineLevel="1">
      <c r="A50" s="3"/>
      <c r="B50" s="3"/>
      <c r="C50" s="58" t="s">
        <v>480</v>
      </c>
      <c r="D50" s="105"/>
      <c r="E50" s="106">
        <f t="array" aca="1" ref="E50" ca="1">INDEX(INDIRECT("'"&amp;$E$4&amp;"'!"&amp;"$c$11:$h$415"),MATCH(LEFT('Self-assessment Comparison'!$C50,255),INDIRECT("'"&amp;$E$4&amp;"'!"&amp;"$c$11:$c$415"),0),5)</f>
        <v>0</v>
      </c>
      <c r="F50" s="106">
        <f t="array" aca="1" ref="F50" ca="1">INDEX(INDIRECT("'"&amp;$E$4&amp;"'!"&amp;"$c$11:$h$415"),MATCH(LEFT('Self-assessment Comparison'!$C50,255),INDIRECT("'"&amp;$E$4&amp;"'!"&amp;"$c$11:$c$415"),0),6)</f>
        <v>0</v>
      </c>
      <c r="G50" s="106"/>
      <c r="H50" s="106">
        <f t="array" aca="1" ref="H50" ca="1">INDEX(INDIRECT("'"&amp;$H$4&amp;"'!"&amp;"$c$11:$h$415"),MATCH(LEFT('Self-assessment Comparison'!$C50,255),INDIRECT("'"&amp;$H$4&amp;"'!"&amp;"$c$11:$c$415"),0),5)</f>
        <v>0</v>
      </c>
      <c r="I50" s="106">
        <f t="array" aca="1" ref="I50" ca="1">INDEX(INDIRECT("'"&amp;$H$4&amp;"'!"&amp;"$c$11:$h$415"),MATCH(LEFT('Self-assessment Comparison'!$C50,255),INDIRECT("'"&amp;$H$4&amp;"'!"&amp;"$c$11:$c$415"),0),6)</f>
        <v>0</v>
      </c>
      <c r="J50" s="106"/>
      <c r="K50" s="106">
        <f t="array" aca="1" ref="K50" ca="1">INDEX(INDIRECT("'"&amp;$K$4&amp;"'!"&amp;"$c$11:$h$415"),MATCH(LEFT('Self-assessment Comparison'!$C50,255),INDIRECT("'"&amp;$K$4&amp;"'!"&amp;"$c$11:$c$415"),0),5)</f>
        <v>0</v>
      </c>
      <c r="L50" s="106">
        <f t="array" aca="1" ref="L50" ca="1">INDEX(INDIRECT("'"&amp;$K$4&amp;"'!"&amp;"$c$11:$h$415"),MATCH(LEFT('Self-assessment Comparison'!$C50,255),INDIRECT("'"&amp;$K$4&amp;"'!"&amp;"$c$11:$c$415"),0),6)</f>
        <v>0</v>
      </c>
      <c r="M50" s="106"/>
      <c r="N50" s="106">
        <f t="array" aca="1" ref="N50" ca="1">INDEX(INDIRECT("'"&amp;$N$4&amp;"'!"&amp;"$c$11:$h$415"),MATCH(LEFT('Self-assessment Comparison'!$C50,255),INDIRECT("'"&amp;$N$4&amp;"'!"&amp;"$c$11:$c$415"),0),5)</f>
        <v>0</v>
      </c>
      <c r="O50" s="106">
        <f t="array" aca="1" ref="O50" ca="1">INDEX(INDIRECT("'"&amp;$N$4&amp;"'!"&amp;"$c$11:$h$415"),MATCH(LEFT('Self-assessment Comparison'!$C50,255),INDIRECT("'"&amp;$N$4&amp;"'!"&amp;"$c$11:$c$415"),0),6)</f>
        <v>0</v>
      </c>
      <c r="P50" s="106"/>
      <c r="Q50" s="106">
        <f t="array" aca="1" ref="Q50" ca="1">INDEX(INDIRECT("'"&amp;$Q$4&amp;"'!"&amp;"$c$11:$h$415"),MATCH(LEFT('Self-assessment Comparison'!$C50,255),INDIRECT("'"&amp;$Q$4&amp;"'!"&amp;"$c$11:$c$415"),0),5)</f>
        <v>0</v>
      </c>
      <c r="R50" s="106">
        <f t="array" aca="1" ref="R50" ca="1">INDEX(INDIRECT("'"&amp;$Q$4&amp;"'!"&amp;"$c$11:$h$415"),MATCH(LEFT('Self-assessment Comparison'!$C50,255),INDIRECT("'"&amp;$Q$4&amp;"'!"&amp;"$c$11:$c$415"),0),6)</f>
        <v>0</v>
      </c>
      <c r="S50" s="106"/>
      <c r="T50" s="111"/>
      <c r="U50" s="112"/>
      <c r="V50" s="3"/>
      <c r="W50" s="38"/>
      <c r="X50" s="38"/>
      <c r="Y50" s="38"/>
      <c r="Z50" s="38"/>
      <c r="AA50" s="38"/>
      <c r="AB50" s="38"/>
      <c r="AC50" s="38"/>
      <c r="AD50" s="38"/>
      <c r="AE50" s="38"/>
      <c r="AF50" s="38"/>
      <c r="AG50" s="38"/>
      <c r="AH50" s="38"/>
      <c r="AI50" s="38"/>
      <c r="AJ50" s="38"/>
      <c r="AK50" s="38"/>
      <c r="AL50" s="38"/>
      <c r="AM50" s="38"/>
      <c r="AN50" s="38"/>
      <c r="AO50" s="38"/>
    </row>
    <row r="51" spans="1:41" ht="28.8" outlineLevel="1">
      <c r="A51" s="3"/>
      <c r="B51" s="3"/>
      <c r="C51" s="58" t="s">
        <v>481</v>
      </c>
      <c r="D51" s="105"/>
      <c r="E51" s="106">
        <f t="array" aca="1" ref="E51" ca="1">INDEX(INDIRECT("'"&amp;$E$4&amp;"'!"&amp;"$c$11:$h$415"),MATCH(LEFT('Self-assessment Comparison'!$C51,255),INDIRECT("'"&amp;$E$4&amp;"'!"&amp;"$c$11:$c$415"),0),5)</f>
        <v>0</v>
      </c>
      <c r="F51" s="106">
        <f t="array" aca="1" ref="F51" ca="1">INDEX(INDIRECT("'"&amp;$E$4&amp;"'!"&amp;"$c$11:$h$415"),MATCH(LEFT('Self-assessment Comparison'!$C51,255),INDIRECT("'"&amp;$E$4&amp;"'!"&amp;"$c$11:$c$415"),0),6)</f>
        <v>0</v>
      </c>
      <c r="G51" s="106"/>
      <c r="H51" s="106">
        <f t="array" aca="1" ref="H51" ca="1">INDEX(INDIRECT("'"&amp;$H$4&amp;"'!"&amp;"$c$11:$h$415"),MATCH(LEFT('Self-assessment Comparison'!$C51,255),INDIRECT("'"&amp;$H$4&amp;"'!"&amp;"$c$11:$c$415"),0),5)</f>
        <v>0</v>
      </c>
      <c r="I51" s="106">
        <f t="array" aca="1" ref="I51" ca="1">INDEX(INDIRECT("'"&amp;$H$4&amp;"'!"&amp;"$c$11:$h$415"),MATCH(LEFT('Self-assessment Comparison'!$C51,255),INDIRECT("'"&amp;$H$4&amp;"'!"&amp;"$c$11:$c$415"),0),6)</f>
        <v>0</v>
      </c>
      <c r="J51" s="106"/>
      <c r="K51" s="106">
        <f t="array" aca="1" ref="K51" ca="1">INDEX(INDIRECT("'"&amp;$K$4&amp;"'!"&amp;"$c$11:$h$415"),MATCH(LEFT('Self-assessment Comparison'!$C51,255),INDIRECT("'"&amp;$K$4&amp;"'!"&amp;"$c$11:$c$415"),0),5)</f>
        <v>0</v>
      </c>
      <c r="L51" s="106">
        <f t="array" aca="1" ref="L51" ca="1">INDEX(INDIRECT("'"&amp;$K$4&amp;"'!"&amp;"$c$11:$h$415"),MATCH(LEFT('Self-assessment Comparison'!$C51,255),INDIRECT("'"&amp;$K$4&amp;"'!"&amp;"$c$11:$c$415"),0),6)</f>
        <v>0</v>
      </c>
      <c r="M51" s="106"/>
      <c r="N51" s="106">
        <f t="array" aca="1" ref="N51" ca="1">INDEX(INDIRECT("'"&amp;$N$4&amp;"'!"&amp;"$c$11:$h$415"),MATCH(LEFT('Self-assessment Comparison'!$C51,255),INDIRECT("'"&amp;$N$4&amp;"'!"&amp;"$c$11:$c$415"),0),5)</f>
        <v>0</v>
      </c>
      <c r="O51" s="106">
        <f t="array" aca="1" ref="O51" ca="1">INDEX(INDIRECT("'"&amp;$N$4&amp;"'!"&amp;"$c$11:$h$415"),MATCH(LEFT('Self-assessment Comparison'!$C51,255),INDIRECT("'"&amp;$N$4&amp;"'!"&amp;"$c$11:$c$415"),0),6)</f>
        <v>0</v>
      </c>
      <c r="P51" s="106"/>
      <c r="Q51" s="106">
        <f t="array" aca="1" ref="Q51" ca="1">INDEX(INDIRECT("'"&amp;$Q$4&amp;"'!"&amp;"$c$11:$h$415"),MATCH(LEFT('Self-assessment Comparison'!$C51,255),INDIRECT("'"&amp;$Q$4&amp;"'!"&amp;"$c$11:$c$415"),0),5)</f>
        <v>0</v>
      </c>
      <c r="R51" s="106">
        <f t="array" aca="1" ref="R51" ca="1">INDEX(INDIRECT("'"&amp;$Q$4&amp;"'!"&amp;"$c$11:$h$415"),MATCH(LEFT('Self-assessment Comparison'!$C51,255),INDIRECT("'"&amp;$Q$4&amp;"'!"&amp;"$c$11:$c$415"),0),6)</f>
        <v>0</v>
      </c>
      <c r="S51" s="106"/>
      <c r="T51" s="111"/>
      <c r="U51" s="112"/>
      <c r="V51" s="3"/>
      <c r="W51" s="38"/>
      <c r="X51" s="38"/>
      <c r="Y51" s="38"/>
      <c r="Z51" s="38"/>
      <c r="AA51" s="38"/>
      <c r="AB51" s="38"/>
      <c r="AC51" s="38"/>
      <c r="AD51" s="38"/>
      <c r="AE51" s="38"/>
      <c r="AF51" s="38"/>
      <c r="AG51" s="38"/>
      <c r="AH51" s="38"/>
      <c r="AI51" s="38"/>
      <c r="AJ51" s="38"/>
      <c r="AK51" s="38"/>
      <c r="AL51" s="38"/>
      <c r="AM51" s="38"/>
      <c r="AN51" s="38"/>
      <c r="AO51" s="38"/>
    </row>
    <row r="52" spans="1:41" ht="43.2" outlineLevel="1">
      <c r="A52" s="3"/>
      <c r="B52" s="3"/>
      <c r="C52" s="58" t="s">
        <v>482</v>
      </c>
      <c r="D52" s="105"/>
      <c r="E52" s="106">
        <f t="array" aca="1" ref="E52" ca="1">INDEX(INDIRECT("'"&amp;$E$4&amp;"'!"&amp;"$c$11:$h$415"),MATCH(LEFT('Self-assessment Comparison'!$C52,255),INDIRECT("'"&amp;$E$4&amp;"'!"&amp;"$c$11:$c$415"),0),5)</f>
        <v>0</v>
      </c>
      <c r="F52" s="106">
        <f t="array" aca="1" ref="F52" ca="1">INDEX(INDIRECT("'"&amp;$E$4&amp;"'!"&amp;"$c$11:$h$415"),MATCH(LEFT('Self-assessment Comparison'!$C52,255),INDIRECT("'"&amp;$E$4&amp;"'!"&amp;"$c$11:$c$415"),0),6)</f>
        <v>0</v>
      </c>
      <c r="G52" s="106"/>
      <c r="H52" s="106">
        <f t="array" aca="1" ref="H52" ca="1">INDEX(INDIRECT("'"&amp;$H$4&amp;"'!"&amp;"$c$11:$h$415"),MATCH(LEFT('Self-assessment Comparison'!$C52,255),INDIRECT("'"&amp;$H$4&amp;"'!"&amp;"$c$11:$c$415"),0),5)</f>
        <v>0</v>
      </c>
      <c r="I52" s="106">
        <f t="array" aca="1" ref="I52" ca="1">INDEX(INDIRECT("'"&amp;$H$4&amp;"'!"&amp;"$c$11:$h$415"),MATCH(LEFT('Self-assessment Comparison'!$C52,255),INDIRECT("'"&amp;$H$4&amp;"'!"&amp;"$c$11:$c$415"),0),6)</f>
        <v>0</v>
      </c>
      <c r="J52" s="106"/>
      <c r="K52" s="106">
        <f t="array" aca="1" ref="K52" ca="1">INDEX(INDIRECT("'"&amp;$K$4&amp;"'!"&amp;"$c$11:$h$415"),MATCH(LEFT('Self-assessment Comparison'!$C52,255),INDIRECT("'"&amp;$K$4&amp;"'!"&amp;"$c$11:$c$415"),0),5)</f>
        <v>0</v>
      </c>
      <c r="L52" s="106">
        <f t="array" aca="1" ref="L52" ca="1">INDEX(INDIRECT("'"&amp;$K$4&amp;"'!"&amp;"$c$11:$h$415"),MATCH(LEFT('Self-assessment Comparison'!$C52,255),INDIRECT("'"&amp;$K$4&amp;"'!"&amp;"$c$11:$c$415"),0),6)</f>
        <v>0</v>
      </c>
      <c r="M52" s="106"/>
      <c r="N52" s="106">
        <f t="array" aca="1" ref="N52" ca="1">INDEX(INDIRECT("'"&amp;$N$4&amp;"'!"&amp;"$c$11:$h$415"),MATCH(LEFT('Self-assessment Comparison'!$C52,255),INDIRECT("'"&amp;$N$4&amp;"'!"&amp;"$c$11:$c$415"),0),5)</f>
        <v>0</v>
      </c>
      <c r="O52" s="106">
        <f t="array" aca="1" ref="O52" ca="1">INDEX(INDIRECT("'"&amp;$N$4&amp;"'!"&amp;"$c$11:$h$415"),MATCH(LEFT('Self-assessment Comparison'!$C52,255),INDIRECT("'"&amp;$N$4&amp;"'!"&amp;"$c$11:$c$415"),0),6)</f>
        <v>0</v>
      </c>
      <c r="P52" s="106"/>
      <c r="Q52" s="106">
        <f t="array" aca="1" ref="Q52" ca="1">INDEX(INDIRECT("'"&amp;$Q$4&amp;"'!"&amp;"$c$11:$h$415"),MATCH(LEFT('Self-assessment Comparison'!$C52,255),INDIRECT("'"&amp;$Q$4&amp;"'!"&amp;"$c$11:$c$415"),0),5)</f>
        <v>0</v>
      </c>
      <c r="R52" s="106">
        <f t="array" aca="1" ref="R52" ca="1">INDEX(INDIRECT("'"&amp;$Q$4&amp;"'!"&amp;"$c$11:$h$415"),MATCH(LEFT('Self-assessment Comparison'!$C52,255),INDIRECT("'"&amp;$Q$4&amp;"'!"&amp;"$c$11:$c$415"),0),6)</f>
        <v>0</v>
      </c>
      <c r="S52" s="106"/>
      <c r="T52" s="111"/>
      <c r="U52" s="112"/>
      <c r="V52" s="3"/>
      <c r="W52" s="38"/>
      <c r="X52" s="38"/>
      <c r="Y52" s="38"/>
      <c r="Z52" s="38"/>
      <c r="AA52" s="38"/>
      <c r="AB52" s="38"/>
      <c r="AC52" s="38"/>
      <c r="AD52" s="38"/>
      <c r="AE52" s="38"/>
      <c r="AF52" s="38"/>
      <c r="AG52" s="38"/>
      <c r="AH52" s="38"/>
      <c r="AI52" s="38"/>
      <c r="AJ52" s="38"/>
      <c r="AK52" s="38"/>
      <c r="AL52" s="38"/>
      <c r="AM52" s="38"/>
      <c r="AN52" s="38"/>
      <c r="AO52" s="38"/>
    </row>
    <row r="53" spans="1:41" ht="28.8" outlineLevel="1">
      <c r="A53" s="3"/>
      <c r="B53" s="3"/>
      <c r="C53" s="58" t="s">
        <v>483</v>
      </c>
      <c r="D53" s="105"/>
      <c r="E53" s="106">
        <f t="array" aca="1" ref="E53" ca="1">INDEX(INDIRECT("'"&amp;$E$4&amp;"'!"&amp;"$c$11:$h$415"),MATCH(LEFT('Self-assessment Comparison'!$C53,255),INDIRECT("'"&amp;$E$4&amp;"'!"&amp;"$c$11:$c$415"),0),5)</f>
        <v>0</v>
      </c>
      <c r="F53" s="106">
        <f t="array" aca="1" ref="F53" ca="1">INDEX(INDIRECT("'"&amp;$E$4&amp;"'!"&amp;"$c$11:$h$415"),MATCH(LEFT('Self-assessment Comparison'!$C53,255),INDIRECT("'"&amp;$E$4&amp;"'!"&amp;"$c$11:$c$415"),0),6)</f>
        <v>0</v>
      </c>
      <c r="G53" s="106"/>
      <c r="H53" s="106">
        <f t="array" aca="1" ref="H53" ca="1">INDEX(INDIRECT("'"&amp;$H$4&amp;"'!"&amp;"$c$11:$h$415"),MATCH(LEFT('Self-assessment Comparison'!$C53,255),INDIRECT("'"&amp;$H$4&amp;"'!"&amp;"$c$11:$c$415"),0),5)</f>
        <v>0</v>
      </c>
      <c r="I53" s="106">
        <f t="array" aca="1" ref="I53" ca="1">INDEX(INDIRECT("'"&amp;$H$4&amp;"'!"&amp;"$c$11:$h$415"),MATCH(LEFT('Self-assessment Comparison'!$C53,255),INDIRECT("'"&amp;$H$4&amp;"'!"&amp;"$c$11:$c$415"),0),6)</f>
        <v>0</v>
      </c>
      <c r="J53" s="106"/>
      <c r="K53" s="106">
        <f t="array" aca="1" ref="K53" ca="1">INDEX(INDIRECT("'"&amp;$K$4&amp;"'!"&amp;"$c$11:$h$415"),MATCH(LEFT('Self-assessment Comparison'!$C53,255),INDIRECT("'"&amp;$K$4&amp;"'!"&amp;"$c$11:$c$415"),0),5)</f>
        <v>0</v>
      </c>
      <c r="L53" s="106">
        <f t="array" aca="1" ref="L53" ca="1">INDEX(INDIRECT("'"&amp;$K$4&amp;"'!"&amp;"$c$11:$h$415"),MATCH(LEFT('Self-assessment Comparison'!$C53,255),INDIRECT("'"&amp;$K$4&amp;"'!"&amp;"$c$11:$c$415"),0),6)</f>
        <v>0</v>
      </c>
      <c r="M53" s="106"/>
      <c r="N53" s="106">
        <f t="array" aca="1" ref="N53" ca="1">INDEX(INDIRECT("'"&amp;$N$4&amp;"'!"&amp;"$c$11:$h$415"),MATCH(LEFT('Self-assessment Comparison'!$C53,255),INDIRECT("'"&amp;$N$4&amp;"'!"&amp;"$c$11:$c$415"),0),5)</f>
        <v>0</v>
      </c>
      <c r="O53" s="106">
        <f t="array" aca="1" ref="O53" ca="1">INDEX(INDIRECT("'"&amp;$N$4&amp;"'!"&amp;"$c$11:$h$415"),MATCH(LEFT('Self-assessment Comparison'!$C53,255),INDIRECT("'"&amp;$N$4&amp;"'!"&amp;"$c$11:$c$415"),0),6)</f>
        <v>0</v>
      </c>
      <c r="P53" s="106"/>
      <c r="Q53" s="106">
        <f t="array" aca="1" ref="Q53" ca="1">INDEX(INDIRECT("'"&amp;$Q$4&amp;"'!"&amp;"$c$11:$h$415"),MATCH(LEFT('Self-assessment Comparison'!$C53,255),INDIRECT("'"&amp;$Q$4&amp;"'!"&amp;"$c$11:$c$415"),0),5)</f>
        <v>0</v>
      </c>
      <c r="R53" s="106">
        <f t="array" aca="1" ref="R53" ca="1">INDEX(INDIRECT("'"&amp;$Q$4&amp;"'!"&amp;"$c$11:$h$415"),MATCH(LEFT('Self-assessment Comparison'!$C53,255),INDIRECT("'"&amp;$Q$4&amp;"'!"&amp;"$c$11:$c$415"),0),6)</f>
        <v>0</v>
      </c>
      <c r="S53" s="106"/>
      <c r="T53" s="111"/>
      <c r="U53" s="112"/>
      <c r="V53" s="3"/>
      <c r="W53" s="38"/>
      <c r="X53" s="38"/>
      <c r="Y53" s="38"/>
      <c r="Z53" s="38"/>
      <c r="AA53" s="38"/>
      <c r="AB53" s="38"/>
      <c r="AC53" s="38"/>
      <c r="AD53" s="38"/>
      <c r="AE53" s="38"/>
      <c r="AF53" s="38"/>
      <c r="AG53" s="38"/>
      <c r="AH53" s="38"/>
      <c r="AI53" s="38"/>
      <c r="AJ53" s="38"/>
      <c r="AK53" s="38"/>
      <c r="AL53" s="38"/>
      <c r="AM53" s="38"/>
      <c r="AN53" s="38"/>
      <c r="AO53" s="38"/>
    </row>
    <row r="54" spans="1:41" ht="28.8" outlineLevel="1">
      <c r="A54" s="3"/>
      <c r="B54" s="3"/>
      <c r="C54" s="58" t="s">
        <v>484</v>
      </c>
      <c r="D54" s="105"/>
      <c r="E54" s="106">
        <f t="array" aca="1" ref="E54" ca="1">INDEX(INDIRECT("'"&amp;$E$4&amp;"'!"&amp;"$c$11:$h$415"),MATCH(LEFT('Self-assessment Comparison'!$C54,255),INDIRECT("'"&amp;$E$4&amp;"'!"&amp;"$c$11:$c$415"),0),5)</f>
        <v>0</v>
      </c>
      <c r="F54" s="106">
        <f t="array" aca="1" ref="F54" ca="1">INDEX(INDIRECT("'"&amp;$E$4&amp;"'!"&amp;"$c$11:$h$415"),MATCH(LEFT('Self-assessment Comparison'!$C54,255),INDIRECT("'"&amp;$E$4&amp;"'!"&amp;"$c$11:$c$415"),0),6)</f>
        <v>0</v>
      </c>
      <c r="G54" s="106"/>
      <c r="H54" s="106">
        <f t="array" aca="1" ref="H54" ca="1">INDEX(INDIRECT("'"&amp;$H$4&amp;"'!"&amp;"$c$11:$h$415"),MATCH(LEFT('Self-assessment Comparison'!$C54,255),INDIRECT("'"&amp;$H$4&amp;"'!"&amp;"$c$11:$c$415"),0),5)</f>
        <v>0</v>
      </c>
      <c r="I54" s="106">
        <f t="array" aca="1" ref="I54" ca="1">INDEX(INDIRECT("'"&amp;$H$4&amp;"'!"&amp;"$c$11:$h$415"),MATCH(LEFT('Self-assessment Comparison'!$C54,255),INDIRECT("'"&amp;$H$4&amp;"'!"&amp;"$c$11:$c$415"),0),6)</f>
        <v>0</v>
      </c>
      <c r="J54" s="106"/>
      <c r="K54" s="106">
        <f t="array" aca="1" ref="K54" ca="1">INDEX(INDIRECT("'"&amp;$K$4&amp;"'!"&amp;"$c$11:$h$415"),MATCH(LEFT('Self-assessment Comparison'!$C54,255),INDIRECT("'"&amp;$K$4&amp;"'!"&amp;"$c$11:$c$415"),0),5)</f>
        <v>0</v>
      </c>
      <c r="L54" s="106">
        <f t="array" aca="1" ref="L54" ca="1">INDEX(INDIRECT("'"&amp;$K$4&amp;"'!"&amp;"$c$11:$h$415"),MATCH(LEFT('Self-assessment Comparison'!$C54,255),INDIRECT("'"&amp;$K$4&amp;"'!"&amp;"$c$11:$c$415"),0),6)</f>
        <v>0</v>
      </c>
      <c r="M54" s="106"/>
      <c r="N54" s="106">
        <f t="array" aca="1" ref="N54" ca="1">INDEX(INDIRECT("'"&amp;$N$4&amp;"'!"&amp;"$c$11:$h$415"),MATCH(LEFT('Self-assessment Comparison'!$C54,255),INDIRECT("'"&amp;$N$4&amp;"'!"&amp;"$c$11:$c$415"),0),5)</f>
        <v>0</v>
      </c>
      <c r="O54" s="106">
        <f t="array" aca="1" ref="O54" ca="1">INDEX(INDIRECT("'"&amp;$N$4&amp;"'!"&amp;"$c$11:$h$415"),MATCH(LEFT('Self-assessment Comparison'!$C54,255),INDIRECT("'"&amp;$N$4&amp;"'!"&amp;"$c$11:$c$415"),0),6)</f>
        <v>0</v>
      </c>
      <c r="P54" s="106"/>
      <c r="Q54" s="106">
        <f t="array" aca="1" ref="Q54" ca="1">INDEX(INDIRECT("'"&amp;$Q$4&amp;"'!"&amp;"$c$11:$h$415"),MATCH(LEFT('Self-assessment Comparison'!$C54,255),INDIRECT("'"&amp;$Q$4&amp;"'!"&amp;"$c$11:$c$415"),0),5)</f>
        <v>0</v>
      </c>
      <c r="R54" s="106">
        <f t="array" aca="1" ref="R54" ca="1">INDEX(INDIRECT("'"&amp;$Q$4&amp;"'!"&amp;"$c$11:$h$415"),MATCH(LEFT('Self-assessment Comparison'!$C54,255),INDIRECT("'"&amp;$Q$4&amp;"'!"&amp;"$c$11:$c$415"),0),6)</f>
        <v>0</v>
      </c>
      <c r="S54" s="106"/>
      <c r="T54" s="111"/>
      <c r="U54" s="112"/>
      <c r="V54" s="3"/>
      <c r="W54" s="38"/>
      <c r="X54" s="38"/>
      <c r="Y54" s="38"/>
      <c r="Z54" s="38"/>
      <c r="AA54" s="38"/>
      <c r="AB54" s="38"/>
      <c r="AC54" s="38"/>
      <c r="AD54" s="38"/>
      <c r="AE54" s="38"/>
      <c r="AF54" s="38"/>
      <c r="AG54" s="38"/>
      <c r="AH54" s="38"/>
      <c r="AI54" s="38"/>
      <c r="AJ54" s="38"/>
      <c r="AK54" s="38"/>
      <c r="AL54" s="38"/>
      <c r="AM54" s="38"/>
      <c r="AN54" s="38"/>
      <c r="AO54" s="38"/>
    </row>
    <row r="55" spans="1:41" ht="28.8" outlineLevel="1">
      <c r="A55" s="3"/>
      <c r="B55" s="3"/>
      <c r="C55" s="58" t="s">
        <v>485</v>
      </c>
      <c r="D55" s="105"/>
      <c r="E55" s="106">
        <f t="array" aca="1" ref="E55" ca="1">INDEX(INDIRECT("'"&amp;$E$4&amp;"'!"&amp;"$c$11:$h$415"),MATCH(LEFT('Self-assessment Comparison'!$C55,255),INDIRECT("'"&amp;$E$4&amp;"'!"&amp;"$c$11:$c$415"),0),5)</f>
        <v>0</v>
      </c>
      <c r="F55" s="106">
        <f t="array" aca="1" ref="F55" ca="1">INDEX(INDIRECT("'"&amp;$E$4&amp;"'!"&amp;"$c$11:$h$415"),MATCH(LEFT('Self-assessment Comparison'!$C55,255),INDIRECT("'"&amp;$E$4&amp;"'!"&amp;"$c$11:$c$415"),0),6)</f>
        <v>0</v>
      </c>
      <c r="G55" s="106"/>
      <c r="H55" s="106">
        <f t="array" aca="1" ref="H55" ca="1">INDEX(INDIRECT("'"&amp;$H$4&amp;"'!"&amp;"$c$11:$h$415"),MATCH(LEFT('Self-assessment Comparison'!$C55,255),INDIRECT("'"&amp;$H$4&amp;"'!"&amp;"$c$11:$c$415"),0),5)</f>
        <v>0</v>
      </c>
      <c r="I55" s="106">
        <f t="array" aca="1" ref="I55" ca="1">INDEX(INDIRECT("'"&amp;$H$4&amp;"'!"&amp;"$c$11:$h$415"),MATCH(LEFT('Self-assessment Comparison'!$C55,255),INDIRECT("'"&amp;$H$4&amp;"'!"&amp;"$c$11:$c$415"),0),6)</f>
        <v>0</v>
      </c>
      <c r="J55" s="106"/>
      <c r="K55" s="106">
        <f t="array" aca="1" ref="K55" ca="1">INDEX(INDIRECT("'"&amp;$K$4&amp;"'!"&amp;"$c$11:$h$415"),MATCH(LEFT('Self-assessment Comparison'!$C55,255),INDIRECT("'"&amp;$K$4&amp;"'!"&amp;"$c$11:$c$415"),0),5)</f>
        <v>0</v>
      </c>
      <c r="L55" s="106">
        <f t="array" aca="1" ref="L55" ca="1">INDEX(INDIRECT("'"&amp;$K$4&amp;"'!"&amp;"$c$11:$h$415"),MATCH(LEFT('Self-assessment Comparison'!$C55,255),INDIRECT("'"&amp;$K$4&amp;"'!"&amp;"$c$11:$c$415"),0),6)</f>
        <v>0</v>
      </c>
      <c r="M55" s="106"/>
      <c r="N55" s="106">
        <f t="array" aca="1" ref="N55" ca="1">INDEX(INDIRECT("'"&amp;$N$4&amp;"'!"&amp;"$c$11:$h$415"),MATCH(LEFT('Self-assessment Comparison'!$C55,255),INDIRECT("'"&amp;$N$4&amp;"'!"&amp;"$c$11:$c$415"),0),5)</f>
        <v>0</v>
      </c>
      <c r="O55" s="106">
        <f t="array" aca="1" ref="O55" ca="1">INDEX(INDIRECT("'"&amp;$N$4&amp;"'!"&amp;"$c$11:$h$415"),MATCH(LEFT('Self-assessment Comparison'!$C55,255),INDIRECT("'"&amp;$N$4&amp;"'!"&amp;"$c$11:$c$415"),0),6)</f>
        <v>0</v>
      </c>
      <c r="P55" s="106"/>
      <c r="Q55" s="106">
        <f t="array" aca="1" ref="Q55" ca="1">INDEX(INDIRECT("'"&amp;$Q$4&amp;"'!"&amp;"$c$11:$h$415"),MATCH(LEFT('Self-assessment Comparison'!$C55,255),INDIRECT("'"&amp;$Q$4&amp;"'!"&amp;"$c$11:$c$415"),0),5)</f>
        <v>0</v>
      </c>
      <c r="R55" s="106">
        <f t="array" aca="1" ref="R55" ca="1">INDEX(INDIRECT("'"&amp;$Q$4&amp;"'!"&amp;"$c$11:$h$415"),MATCH(LEFT('Self-assessment Comparison'!$C55,255),INDIRECT("'"&amp;$Q$4&amp;"'!"&amp;"$c$11:$c$415"),0),6)</f>
        <v>0</v>
      </c>
      <c r="S55" s="106"/>
      <c r="T55" s="111"/>
      <c r="U55" s="112"/>
      <c r="V55" s="3"/>
      <c r="W55" s="38"/>
      <c r="X55" s="38"/>
      <c r="Y55" s="38"/>
      <c r="Z55" s="38"/>
      <c r="AA55" s="38"/>
      <c r="AB55" s="38"/>
      <c r="AC55" s="38"/>
      <c r="AD55" s="38"/>
      <c r="AE55" s="38"/>
      <c r="AF55" s="38"/>
      <c r="AG55" s="38"/>
      <c r="AH55" s="38"/>
      <c r="AI55" s="38"/>
      <c r="AJ55" s="38"/>
      <c r="AK55" s="38"/>
      <c r="AL55" s="38"/>
      <c r="AM55" s="38"/>
      <c r="AN55" s="38"/>
      <c r="AO55" s="38"/>
    </row>
    <row r="56" spans="1:41" ht="28.8" outlineLevel="1">
      <c r="A56" s="3"/>
      <c r="B56" s="3"/>
      <c r="C56" s="58" t="s">
        <v>486</v>
      </c>
      <c r="D56" s="105"/>
      <c r="E56" s="106">
        <f t="array" aca="1" ref="E56" ca="1">INDEX(INDIRECT("'"&amp;$E$4&amp;"'!"&amp;"$c$11:$h$415"),MATCH(LEFT('Self-assessment Comparison'!$C56,255),INDIRECT("'"&amp;$E$4&amp;"'!"&amp;"$c$11:$c$415"),0),5)</f>
        <v>0</v>
      </c>
      <c r="F56" s="106">
        <f t="array" aca="1" ref="F56" ca="1">INDEX(INDIRECT("'"&amp;$E$4&amp;"'!"&amp;"$c$11:$h$415"),MATCH(LEFT('Self-assessment Comparison'!$C56,255),INDIRECT("'"&amp;$E$4&amp;"'!"&amp;"$c$11:$c$415"),0),6)</f>
        <v>0</v>
      </c>
      <c r="G56" s="106"/>
      <c r="H56" s="106">
        <f t="array" aca="1" ref="H56" ca="1">INDEX(INDIRECT("'"&amp;$H$4&amp;"'!"&amp;"$c$11:$h$415"),MATCH(LEFT('Self-assessment Comparison'!$C56,255),INDIRECT("'"&amp;$H$4&amp;"'!"&amp;"$c$11:$c$415"),0),5)</f>
        <v>0</v>
      </c>
      <c r="I56" s="106">
        <f t="array" aca="1" ref="I56" ca="1">INDEX(INDIRECT("'"&amp;$H$4&amp;"'!"&amp;"$c$11:$h$415"),MATCH(LEFT('Self-assessment Comparison'!$C56,255),INDIRECT("'"&amp;$H$4&amp;"'!"&amp;"$c$11:$c$415"),0),6)</f>
        <v>0</v>
      </c>
      <c r="J56" s="106"/>
      <c r="K56" s="106">
        <f t="array" aca="1" ref="K56" ca="1">INDEX(INDIRECT("'"&amp;$K$4&amp;"'!"&amp;"$c$11:$h$415"),MATCH(LEFT('Self-assessment Comparison'!$C56,255),INDIRECT("'"&amp;$K$4&amp;"'!"&amp;"$c$11:$c$415"),0),5)</f>
        <v>0</v>
      </c>
      <c r="L56" s="106">
        <f t="array" aca="1" ref="L56" ca="1">INDEX(INDIRECT("'"&amp;$K$4&amp;"'!"&amp;"$c$11:$h$415"),MATCH(LEFT('Self-assessment Comparison'!$C56,255),INDIRECT("'"&amp;$K$4&amp;"'!"&amp;"$c$11:$c$415"),0),6)</f>
        <v>0</v>
      </c>
      <c r="M56" s="106"/>
      <c r="N56" s="106">
        <f t="array" aca="1" ref="N56" ca="1">INDEX(INDIRECT("'"&amp;$N$4&amp;"'!"&amp;"$c$11:$h$415"),MATCH(LEFT('Self-assessment Comparison'!$C56,255),INDIRECT("'"&amp;$N$4&amp;"'!"&amp;"$c$11:$c$415"),0),5)</f>
        <v>0</v>
      </c>
      <c r="O56" s="106">
        <f t="array" aca="1" ref="O56" ca="1">INDEX(INDIRECT("'"&amp;$N$4&amp;"'!"&amp;"$c$11:$h$415"),MATCH(LEFT('Self-assessment Comparison'!$C56,255),INDIRECT("'"&amp;$N$4&amp;"'!"&amp;"$c$11:$c$415"),0),6)</f>
        <v>0</v>
      </c>
      <c r="P56" s="106"/>
      <c r="Q56" s="106">
        <f t="array" aca="1" ref="Q56" ca="1">INDEX(INDIRECT("'"&amp;$Q$4&amp;"'!"&amp;"$c$11:$h$415"),MATCH(LEFT('Self-assessment Comparison'!$C56,255),INDIRECT("'"&amp;$Q$4&amp;"'!"&amp;"$c$11:$c$415"),0),5)</f>
        <v>0</v>
      </c>
      <c r="R56" s="106">
        <f t="array" aca="1" ref="R56" ca="1">INDEX(INDIRECT("'"&amp;$Q$4&amp;"'!"&amp;"$c$11:$h$415"),MATCH(LEFT('Self-assessment Comparison'!$C56,255),INDIRECT("'"&amp;$Q$4&amp;"'!"&amp;"$c$11:$c$415"),0),6)</f>
        <v>0</v>
      </c>
      <c r="S56" s="106"/>
      <c r="T56" s="111"/>
      <c r="U56" s="112"/>
      <c r="V56" s="3"/>
      <c r="W56" s="38"/>
      <c r="X56" s="38"/>
      <c r="Y56" s="38"/>
      <c r="Z56" s="38"/>
      <c r="AA56" s="38"/>
      <c r="AB56" s="38"/>
      <c r="AC56" s="38"/>
      <c r="AD56" s="38"/>
      <c r="AE56" s="38"/>
      <c r="AF56" s="38"/>
      <c r="AG56" s="38"/>
      <c r="AH56" s="38"/>
      <c r="AI56" s="38"/>
      <c r="AJ56" s="38"/>
      <c r="AK56" s="38"/>
      <c r="AL56" s="38"/>
      <c r="AM56" s="38"/>
      <c r="AN56" s="38"/>
      <c r="AO56" s="38"/>
    </row>
    <row r="57" spans="1:41" ht="14.4" outlineLevel="1">
      <c r="A57" s="3"/>
      <c r="B57" s="3"/>
      <c r="C57" s="104" t="s">
        <v>487</v>
      </c>
      <c r="D57" s="105"/>
      <c r="E57" s="106">
        <f t="array" aca="1" ref="E57" ca="1">INDEX(INDIRECT("'"&amp;$E$4&amp;"'!"&amp;"$c$11:$h$415"),MATCH(LEFT('Self-assessment Comparison'!$C57,255),INDIRECT("'"&amp;$E$4&amp;"'!"&amp;"$c$11:$c$415"),0),5)</f>
        <v>0</v>
      </c>
      <c r="F57" s="106">
        <f t="array" aca="1" ref="F57" ca="1">INDEX(INDIRECT("'"&amp;$E$4&amp;"'!"&amp;"$c$11:$h$415"),MATCH(LEFT('Self-assessment Comparison'!$C57,255),INDIRECT("'"&amp;$E$4&amp;"'!"&amp;"$c$11:$c$415"),0),6)</f>
        <v>0</v>
      </c>
      <c r="G57" s="106"/>
      <c r="H57" s="106">
        <f t="array" aca="1" ref="H57" ca="1">INDEX(INDIRECT("'"&amp;$H$4&amp;"'!"&amp;"$c$11:$h$415"),MATCH(LEFT('Self-assessment Comparison'!$C57,255),INDIRECT("'"&amp;$H$4&amp;"'!"&amp;"$c$11:$c$415"),0),5)</f>
        <v>0</v>
      </c>
      <c r="I57" s="106">
        <f t="array" aca="1" ref="I57" ca="1">INDEX(INDIRECT("'"&amp;$H$4&amp;"'!"&amp;"$c$11:$h$415"),MATCH(LEFT('Self-assessment Comparison'!$C57,255),INDIRECT("'"&amp;$H$4&amp;"'!"&amp;"$c$11:$c$415"),0),6)</f>
        <v>0</v>
      </c>
      <c r="J57" s="106"/>
      <c r="K57" s="106">
        <f t="array" aca="1" ref="K57" ca="1">INDEX(INDIRECT("'"&amp;$K$4&amp;"'!"&amp;"$c$11:$h$415"),MATCH(LEFT('Self-assessment Comparison'!$C57,255),INDIRECT("'"&amp;$K$4&amp;"'!"&amp;"$c$11:$c$415"),0),5)</f>
        <v>0</v>
      </c>
      <c r="L57" s="106">
        <f t="array" aca="1" ref="L57" ca="1">INDEX(INDIRECT("'"&amp;$K$4&amp;"'!"&amp;"$c$11:$h$415"),MATCH(LEFT('Self-assessment Comparison'!$C57,255),INDIRECT("'"&amp;$K$4&amp;"'!"&amp;"$c$11:$c$415"),0),6)</f>
        <v>0</v>
      </c>
      <c r="M57" s="106"/>
      <c r="N57" s="106">
        <f t="array" aca="1" ref="N57" ca="1">INDEX(INDIRECT("'"&amp;$N$4&amp;"'!"&amp;"$c$11:$h$415"),MATCH(LEFT('Self-assessment Comparison'!$C57,255),INDIRECT("'"&amp;$N$4&amp;"'!"&amp;"$c$11:$c$415"),0),5)</f>
        <v>0</v>
      </c>
      <c r="O57" s="106">
        <f t="array" aca="1" ref="O57" ca="1">INDEX(INDIRECT("'"&amp;$N$4&amp;"'!"&amp;"$c$11:$h$415"),MATCH(LEFT('Self-assessment Comparison'!$C57,255),INDIRECT("'"&amp;$N$4&amp;"'!"&amp;"$c$11:$c$415"),0),6)</f>
        <v>0</v>
      </c>
      <c r="P57" s="106"/>
      <c r="Q57" s="106">
        <f t="array" aca="1" ref="Q57" ca="1">INDEX(INDIRECT("'"&amp;$Q$4&amp;"'!"&amp;"$c$11:$h$415"),MATCH(LEFT('Self-assessment Comparison'!$C57,255),INDIRECT("'"&amp;$Q$4&amp;"'!"&amp;"$c$11:$c$415"),0),5)</f>
        <v>0</v>
      </c>
      <c r="R57" s="106">
        <f t="array" aca="1" ref="R57" ca="1">INDEX(INDIRECT("'"&amp;$Q$4&amp;"'!"&amp;"$c$11:$h$415"),MATCH(LEFT('Self-assessment Comparison'!$C57,255),INDIRECT("'"&amp;$Q$4&amp;"'!"&amp;"$c$11:$c$415"),0),6)</f>
        <v>0</v>
      </c>
      <c r="S57" s="106"/>
      <c r="T57" s="107"/>
      <c r="U57" s="108"/>
      <c r="V57" s="3"/>
      <c r="W57" s="38"/>
      <c r="X57" s="38"/>
      <c r="Y57" s="38"/>
      <c r="Z57" s="38"/>
      <c r="AA57" s="38"/>
      <c r="AB57" s="38"/>
      <c r="AC57" s="38"/>
      <c r="AD57" s="38"/>
      <c r="AE57" s="38"/>
      <c r="AF57" s="38"/>
      <c r="AG57" s="38"/>
      <c r="AH57" s="38"/>
      <c r="AI57" s="38"/>
      <c r="AJ57" s="38"/>
      <c r="AK57" s="38"/>
      <c r="AL57" s="38"/>
      <c r="AM57" s="38"/>
      <c r="AN57" s="38"/>
      <c r="AO57" s="38"/>
    </row>
    <row r="58" spans="1:41" ht="28.8" outlineLevel="1">
      <c r="A58" s="3"/>
      <c r="B58" s="3"/>
      <c r="C58" s="58" t="s">
        <v>488</v>
      </c>
      <c r="D58" s="105"/>
      <c r="E58" s="106">
        <f t="array" aca="1" ref="E58" ca="1">INDEX(INDIRECT("'"&amp;$E$4&amp;"'!"&amp;"$c$11:$h$415"),MATCH(LEFT('Self-assessment Comparison'!$C58,255),INDIRECT("'"&amp;$E$4&amp;"'!"&amp;"$c$11:$c$415"),0),5)</f>
        <v>0</v>
      </c>
      <c r="F58" s="106">
        <f t="array" aca="1" ref="F58" ca="1">INDEX(INDIRECT("'"&amp;$E$4&amp;"'!"&amp;"$c$11:$h$415"),MATCH(LEFT('Self-assessment Comparison'!$C58,255),INDIRECT("'"&amp;$E$4&amp;"'!"&amp;"$c$11:$c$415"),0),6)</f>
        <v>0</v>
      </c>
      <c r="G58" s="106"/>
      <c r="H58" s="106">
        <f t="array" aca="1" ref="H58" ca="1">INDEX(INDIRECT("'"&amp;$H$4&amp;"'!"&amp;"$c$11:$h$415"),MATCH(LEFT('Self-assessment Comparison'!$C58,255),INDIRECT("'"&amp;$H$4&amp;"'!"&amp;"$c$11:$c$415"),0),5)</f>
        <v>0</v>
      </c>
      <c r="I58" s="106">
        <f t="array" aca="1" ref="I58" ca="1">INDEX(INDIRECT("'"&amp;$H$4&amp;"'!"&amp;"$c$11:$h$415"),MATCH(LEFT('Self-assessment Comparison'!$C58,255),INDIRECT("'"&amp;$H$4&amp;"'!"&amp;"$c$11:$c$415"),0),6)</f>
        <v>0</v>
      </c>
      <c r="J58" s="106"/>
      <c r="K58" s="106">
        <f t="array" aca="1" ref="K58" ca="1">INDEX(INDIRECT("'"&amp;$K$4&amp;"'!"&amp;"$c$11:$h$415"),MATCH(LEFT('Self-assessment Comparison'!$C58,255),INDIRECT("'"&amp;$K$4&amp;"'!"&amp;"$c$11:$c$415"),0),5)</f>
        <v>0</v>
      </c>
      <c r="L58" s="106">
        <f t="array" aca="1" ref="L58" ca="1">INDEX(INDIRECT("'"&amp;$K$4&amp;"'!"&amp;"$c$11:$h$415"),MATCH(LEFT('Self-assessment Comparison'!$C58,255),INDIRECT("'"&amp;$K$4&amp;"'!"&amp;"$c$11:$c$415"),0),6)</f>
        <v>0</v>
      </c>
      <c r="M58" s="106"/>
      <c r="N58" s="106">
        <f t="array" aca="1" ref="N58" ca="1">INDEX(INDIRECT("'"&amp;$N$4&amp;"'!"&amp;"$c$11:$h$415"),MATCH(LEFT('Self-assessment Comparison'!$C58,255),INDIRECT("'"&amp;$N$4&amp;"'!"&amp;"$c$11:$c$415"),0),5)</f>
        <v>0</v>
      </c>
      <c r="O58" s="106">
        <f t="array" aca="1" ref="O58" ca="1">INDEX(INDIRECT("'"&amp;$N$4&amp;"'!"&amp;"$c$11:$h$415"),MATCH(LEFT('Self-assessment Comparison'!$C58,255),INDIRECT("'"&amp;$N$4&amp;"'!"&amp;"$c$11:$c$415"),0),6)</f>
        <v>0</v>
      </c>
      <c r="P58" s="106"/>
      <c r="Q58" s="106">
        <f t="array" aca="1" ref="Q58" ca="1">INDEX(INDIRECT("'"&amp;$Q$4&amp;"'!"&amp;"$c$11:$h$415"),MATCH(LEFT('Self-assessment Comparison'!$C58,255),INDIRECT("'"&amp;$Q$4&amp;"'!"&amp;"$c$11:$c$415"),0),5)</f>
        <v>0</v>
      </c>
      <c r="R58" s="106">
        <f t="array" aca="1" ref="R58" ca="1">INDEX(INDIRECT("'"&amp;$Q$4&amp;"'!"&amp;"$c$11:$h$415"),MATCH(LEFT('Self-assessment Comparison'!$C58,255),INDIRECT("'"&amp;$Q$4&amp;"'!"&amp;"$c$11:$c$415"),0),6)</f>
        <v>0</v>
      </c>
      <c r="S58" s="106"/>
      <c r="T58" s="111"/>
      <c r="U58" s="112"/>
      <c r="V58" s="3"/>
      <c r="W58" s="38"/>
      <c r="X58" s="38"/>
      <c r="Y58" s="38"/>
      <c r="Z58" s="38"/>
      <c r="AA58" s="38"/>
      <c r="AB58" s="38"/>
      <c r="AC58" s="38"/>
      <c r="AD58" s="38"/>
      <c r="AE58" s="38"/>
      <c r="AF58" s="38"/>
      <c r="AG58" s="38"/>
      <c r="AH58" s="38"/>
      <c r="AI58" s="38"/>
      <c r="AJ58" s="38"/>
      <c r="AK58" s="38"/>
      <c r="AL58" s="38"/>
      <c r="AM58" s="38"/>
      <c r="AN58" s="38"/>
      <c r="AO58" s="38"/>
    </row>
    <row r="59" spans="1:41" ht="28.8" outlineLevel="1">
      <c r="A59" s="3"/>
      <c r="B59" s="3"/>
      <c r="C59" s="58" t="s">
        <v>489</v>
      </c>
      <c r="D59" s="105"/>
      <c r="E59" s="106">
        <f t="array" aca="1" ref="E59" ca="1">INDEX(INDIRECT("'"&amp;$E$4&amp;"'!"&amp;"$c$11:$h$415"),MATCH(LEFT('Self-assessment Comparison'!$C59,255),INDIRECT("'"&amp;$E$4&amp;"'!"&amp;"$c$11:$c$415"),0),5)</f>
        <v>0</v>
      </c>
      <c r="F59" s="106">
        <f t="array" aca="1" ref="F59" ca="1">INDEX(INDIRECT("'"&amp;$E$4&amp;"'!"&amp;"$c$11:$h$415"),MATCH(LEFT('Self-assessment Comparison'!$C59,255),INDIRECT("'"&amp;$E$4&amp;"'!"&amp;"$c$11:$c$415"),0),6)</f>
        <v>0</v>
      </c>
      <c r="G59" s="106"/>
      <c r="H59" s="106">
        <f t="array" aca="1" ref="H59" ca="1">INDEX(INDIRECT("'"&amp;$H$4&amp;"'!"&amp;"$c$11:$h$415"),MATCH(LEFT('Self-assessment Comparison'!$C59,255),INDIRECT("'"&amp;$H$4&amp;"'!"&amp;"$c$11:$c$415"),0),5)</f>
        <v>0</v>
      </c>
      <c r="I59" s="106">
        <f t="array" aca="1" ref="I59" ca="1">INDEX(INDIRECT("'"&amp;$H$4&amp;"'!"&amp;"$c$11:$h$415"),MATCH(LEFT('Self-assessment Comparison'!$C59,255),INDIRECT("'"&amp;$H$4&amp;"'!"&amp;"$c$11:$c$415"),0),6)</f>
        <v>0</v>
      </c>
      <c r="J59" s="106"/>
      <c r="K59" s="106">
        <f t="array" aca="1" ref="K59" ca="1">INDEX(INDIRECT("'"&amp;$K$4&amp;"'!"&amp;"$c$11:$h$415"),MATCH(LEFT('Self-assessment Comparison'!$C59,255),INDIRECT("'"&amp;$K$4&amp;"'!"&amp;"$c$11:$c$415"),0),5)</f>
        <v>0</v>
      </c>
      <c r="L59" s="106">
        <f t="array" aca="1" ref="L59" ca="1">INDEX(INDIRECT("'"&amp;$K$4&amp;"'!"&amp;"$c$11:$h$415"),MATCH(LEFT('Self-assessment Comparison'!$C59,255),INDIRECT("'"&amp;$K$4&amp;"'!"&amp;"$c$11:$c$415"),0),6)</f>
        <v>0</v>
      </c>
      <c r="M59" s="106"/>
      <c r="N59" s="106">
        <f t="array" aca="1" ref="N59" ca="1">INDEX(INDIRECT("'"&amp;$N$4&amp;"'!"&amp;"$c$11:$h$415"),MATCH(LEFT('Self-assessment Comparison'!$C59,255),INDIRECT("'"&amp;$N$4&amp;"'!"&amp;"$c$11:$c$415"),0),5)</f>
        <v>0</v>
      </c>
      <c r="O59" s="106">
        <f t="array" aca="1" ref="O59" ca="1">INDEX(INDIRECT("'"&amp;$N$4&amp;"'!"&amp;"$c$11:$h$415"),MATCH(LEFT('Self-assessment Comparison'!$C59,255),INDIRECT("'"&amp;$N$4&amp;"'!"&amp;"$c$11:$c$415"),0),6)</f>
        <v>0</v>
      </c>
      <c r="P59" s="106"/>
      <c r="Q59" s="106">
        <f t="array" aca="1" ref="Q59" ca="1">INDEX(INDIRECT("'"&amp;$Q$4&amp;"'!"&amp;"$c$11:$h$415"),MATCH(LEFT('Self-assessment Comparison'!$C59,255),INDIRECT("'"&amp;$Q$4&amp;"'!"&amp;"$c$11:$c$415"),0),5)</f>
        <v>0</v>
      </c>
      <c r="R59" s="106">
        <f t="array" aca="1" ref="R59" ca="1">INDEX(INDIRECT("'"&amp;$Q$4&amp;"'!"&amp;"$c$11:$h$415"),MATCH(LEFT('Self-assessment Comparison'!$C59,255),INDIRECT("'"&amp;$Q$4&amp;"'!"&amp;"$c$11:$c$415"),0),6)</f>
        <v>0</v>
      </c>
      <c r="S59" s="106"/>
      <c r="T59" s="111"/>
      <c r="U59" s="112"/>
      <c r="V59" s="3"/>
      <c r="W59" s="38"/>
      <c r="X59" s="38"/>
      <c r="Y59" s="38"/>
      <c r="Z59" s="38"/>
      <c r="AA59" s="38"/>
      <c r="AB59" s="38"/>
      <c r="AC59" s="38"/>
      <c r="AD59" s="38"/>
      <c r="AE59" s="38"/>
      <c r="AF59" s="38"/>
      <c r="AG59" s="38"/>
      <c r="AH59" s="38"/>
      <c r="AI59" s="38"/>
      <c r="AJ59" s="38"/>
      <c r="AK59" s="38"/>
      <c r="AL59" s="38"/>
      <c r="AM59" s="38"/>
      <c r="AN59" s="38"/>
      <c r="AO59" s="38"/>
    </row>
    <row r="60" spans="1:41" ht="28.8" outlineLevel="1">
      <c r="A60" s="3"/>
      <c r="B60" s="3"/>
      <c r="C60" s="58" t="s">
        <v>490</v>
      </c>
      <c r="D60" s="105"/>
      <c r="E60" s="106">
        <f t="array" aca="1" ref="E60" ca="1">INDEX(INDIRECT("'"&amp;$E$4&amp;"'!"&amp;"$c$11:$h$415"),MATCH(LEFT('Self-assessment Comparison'!$C60,255),INDIRECT("'"&amp;$E$4&amp;"'!"&amp;"$c$11:$c$415"),0),5)</f>
        <v>0</v>
      </c>
      <c r="F60" s="106">
        <f t="array" aca="1" ref="F60" ca="1">INDEX(INDIRECT("'"&amp;$E$4&amp;"'!"&amp;"$c$11:$h$415"),MATCH(LEFT('Self-assessment Comparison'!$C60,255),INDIRECT("'"&amp;$E$4&amp;"'!"&amp;"$c$11:$c$415"),0),6)</f>
        <v>0</v>
      </c>
      <c r="G60" s="106"/>
      <c r="H60" s="106">
        <f t="array" aca="1" ref="H60" ca="1">INDEX(INDIRECT("'"&amp;$H$4&amp;"'!"&amp;"$c$11:$h$415"),MATCH(LEFT('Self-assessment Comparison'!$C60,255),INDIRECT("'"&amp;$H$4&amp;"'!"&amp;"$c$11:$c$415"),0),5)</f>
        <v>0</v>
      </c>
      <c r="I60" s="106">
        <f t="array" aca="1" ref="I60" ca="1">INDEX(INDIRECT("'"&amp;$H$4&amp;"'!"&amp;"$c$11:$h$415"),MATCH(LEFT('Self-assessment Comparison'!$C60,255),INDIRECT("'"&amp;$H$4&amp;"'!"&amp;"$c$11:$c$415"),0),6)</f>
        <v>0</v>
      </c>
      <c r="J60" s="106"/>
      <c r="K60" s="106">
        <f t="array" aca="1" ref="K60" ca="1">INDEX(INDIRECT("'"&amp;$K$4&amp;"'!"&amp;"$c$11:$h$415"),MATCH(LEFT('Self-assessment Comparison'!$C60,255),INDIRECT("'"&amp;$K$4&amp;"'!"&amp;"$c$11:$c$415"),0),5)</f>
        <v>0</v>
      </c>
      <c r="L60" s="106">
        <f t="array" aca="1" ref="L60" ca="1">INDEX(INDIRECT("'"&amp;$K$4&amp;"'!"&amp;"$c$11:$h$415"),MATCH(LEFT('Self-assessment Comparison'!$C60,255),INDIRECT("'"&amp;$K$4&amp;"'!"&amp;"$c$11:$c$415"),0),6)</f>
        <v>0</v>
      </c>
      <c r="M60" s="106"/>
      <c r="N60" s="106">
        <f t="array" aca="1" ref="N60" ca="1">INDEX(INDIRECT("'"&amp;$N$4&amp;"'!"&amp;"$c$11:$h$415"),MATCH(LEFT('Self-assessment Comparison'!$C60,255),INDIRECT("'"&amp;$N$4&amp;"'!"&amp;"$c$11:$c$415"),0),5)</f>
        <v>0</v>
      </c>
      <c r="O60" s="106">
        <f t="array" aca="1" ref="O60" ca="1">INDEX(INDIRECT("'"&amp;$N$4&amp;"'!"&amp;"$c$11:$h$415"),MATCH(LEFT('Self-assessment Comparison'!$C60,255),INDIRECT("'"&amp;$N$4&amp;"'!"&amp;"$c$11:$c$415"),0),6)</f>
        <v>0</v>
      </c>
      <c r="P60" s="106"/>
      <c r="Q60" s="106">
        <f t="array" aca="1" ref="Q60" ca="1">INDEX(INDIRECT("'"&amp;$Q$4&amp;"'!"&amp;"$c$11:$h$415"),MATCH(LEFT('Self-assessment Comparison'!$C60,255),INDIRECT("'"&amp;$Q$4&amp;"'!"&amp;"$c$11:$c$415"),0),5)</f>
        <v>0</v>
      </c>
      <c r="R60" s="106">
        <f t="array" aca="1" ref="R60" ca="1">INDEX(INDIRECT("'"&amp;$Q$4&amp;"'!"&amp;"$c$11:$h$415"),MATCH(LEFT('Self-assessment Comparison'!$C60,255),INDIRECT("'"&amp;$Q$4&amp;"'!"&amp;"$c$11:$c$415"),0),6)</f>
        <v>0</v>
      </c>
      <c r="S60" s="106"/>
      <c r="T60" s="111"/>
      <c r="U60" s="112"/>
      <c r="V60" s="3"/>
      <c r="W60" s="38"/>
      <c r="X60" s="38"/>
      <c r="Y60" s="38"/>
      <c r="Z60" s="38"/>
      <c r="AA60" s="38"/>
      <c r="AB60" s="38"/>
      <c r="AC60" s="38"/>
      <c r="AD60" s="38"/>
      <c r="AE60" s="38"/>
      <c r="AF60" s="38"/>
      <c r="AG60" s="38"/>
      <c r="AH60" s="38"/>
      <c r="AI60" s="38"/>
      <c r="AJ60" s="38"/>
      <c r="AK60" s="38"/>
      <c r="AL60" s="38"/>
      <c r="AM60" s="38"/>
      <c r="AN60" s="38"/>
      <c r="AO60" s="38"/>
    </row>
    <row r="61" spans="1:41" ht="28.8" outlineLevel="1">
      <c r="A61" s="3"/>
      <c r="B61" s="3"/>
      <c r="C61" s="58" t="s">
        <v>491</v>
      </c>
      <c r="D61" s="105"/>
      <c r="E61" s="106">
        <f t="array" aca="1" ref="E61" ca="1">INDEX(INDIRECT("'"&amp;$E$4&amp;"'!"&amp;"$c$11:$h$415"),MATCH(LEFT('Self-assessment Comparison'!$C61,255),INDIRECT("'"&amp;$E$4&amp;"'!"&amp;"$c$11:$c$415"),0),5)</f>
        <v>0</v>
      </c>
      <c r="F61" s="106">
        <f t="array" aca="1" ref="F61" ca="1">INDEX(INDIRECT("'"&amp;$E$4&amp;"'!"&amp;"$c$11:$h$415"),MATCH(LEFT('Self-assessment Comparison'!$C61,255),INDIRECT("'"&amp;$E$4&amp;"'!"&amp;"$c$11:$c$415"),0),6)</f>
        <v>0</v>
      </c>
      <c r="G61" s="106"/>
      <c r="H61" s="106">
        <f t="array" aca="1" ref="H61" ca="1">INDEX(INDIRECT("'"&amp;$H$4&amp;"'!"&amp;"$c$11:$h$415"),MATCH(LEFT('Self-assessment Comparison'!$C61,255),INDIRECT("'"&amp;$H$4&amp;"'!"&amp;"$c$11:$c$415"),0),5)</f>
        <v>0</v>
      </c>
      <c r="I61" s="106">
        <f t="array" aca="1" ref="I61" ca="1">INDEX(INDIRECT("'"&amp;$H$4&amp;"'!"&amp;"$c$11:$h$415"),MATCH(LEFT('Self-assessment Comparison'!$C61,255),INDIRECT("'"&amp;$H$4&amp;"'!"&amp;"$c$11:$c$415"),0),6)</f>
        <v>0</v>
      </c>
      <c r="J61" s="106"/>
      <c r="K61" s="106">
        <f t="array" aca="1" ref="K61" ca="1">INDEX(INDIRECT("'"&amp;$K$4&amp;"'!"&amp;"$c$11:$h$415"),MATCH(LEFT('Self-assessment Comparison'!$C61,255),INDIRECT("'"&amp;$K$4&amp;"'!"&amp;"$c$11:$c$415"),0),5)</f>
        <v>0</v>
      </c>
      <c r="L61" s="106">
        <f t="array" aca="1" ref="L61" ca="1">INDEX(INDIRECT("'"&amp;$K$4&amp;"'!"&amp;"$c$11:$h$415"),MATCH(LEFT('Self-assessment Comparison'!$C61,255),INDIRECT("'"&amp;$K$4&amp;"'!"&amp;"$c$11:$c$415"),0),6)</f>
        <v>0</v>
      </c>
      <c r="M61" s="106"/>
      <c r="N61" s="106">
        <f t="array" aca="1" ref="N61" ca="1">INDEX(INDIRECT("'"&amp;$N$4&amp;"'!"&amp;"$c$11:$h$415"),MATCH(LEFT('Self-assessment Comparison'!$C61,255),INDIRECT("'"&amp;$N$4&amp;"'!"&amp;"$c$11:$c$415"),0),5)</f>
        <v>0</v>
      </c>
      <c r="O61" s="106">
        <f t="array" aca="1" ref="O61" ca="1">INDEX(INDIRECT("'"&amp;$N$4&amp;"'!"&amp;"$c$11:$h$415"),MATCH(LEFT('Self-assessment Comparison'!$C61,255),INDIRECT("'"&amp;$N$4&amp;"'!"&amp;"$c$11:$c$415"),0),6)</f>
        <v>0</v>
      </c>
      <c r="P61" s="106"/>
      <c r="Q61" s="106">
        <f t="array" aca="1" ref="Q61" ca="1">INDEX(INDIRECT("'"&amp;$Q$4&amp;"'!"&amp;"$c$11:$h$415"),MATCH(LEFT('Self-assessment Comparison'!$C61,255),INDIRECT("'"&amp;$Q$4&amp;"'!"&amp;"$c$11:$c$415"),0),5)</f>
        <v>0</v>
      </c>
      <c r="R61" s="106">
        <f t="array" aca="1" ref="R61" ca="1">INDEX(INDIRECT("'"&amp;$Q$4&amp;"'!"&amp;"$c$11:$h$415"),MATCH(LEFT('Self-assessment Comparison'!$C61,255),INDIRECT("'"&amp;$Q$4&amp;"'!"&amp;"$c$11:$c$415"),0),6)</f>
        <v>0</v>
      </c>
      <c r="S61" s="106"/>
      <c r="T61" s="111"/>
      <c r="U61" s="112"/>
      <c r="V61" s="3"/>
      <c r="W61" s="38"/>
      <c r="X61" s="38"/>
      <c r="Y61" s="38"/>
      <c r="Z61" s="38"/>
      <c r="AA61" s="38"/>
      <c r="AB61" s="38"/>
      <c r="AC61" s="38"/>
      <c r="AD61" s="38"/>
      <c r="AE61" s="38"/>
      <c r="AF61" s="38"/>
      <c r="AG61" s="38"/>
      <c r="AH61" s="38"/>
      <c r="AI61" s="38"/>
      <c r="AJ61" s="38"/>
      <c r="AK61" s="38"/>
      <c r="AL61" s="38"/>
      <c r="AM61" s="38"/>
      <c r="AN61" s="38"/>
      <c r="AO61" s="38"/>
    </row>
    <row r="62" spans="1:41" ht="14.25" customHeight="1" outlineLevel="1">
      <c r="A62" s="3"/>
      <c r="B62" s="3"/>
      <c r="C62" s="58" t="s">
        <v>492</v>
      </c>
      <c r="D62" s="105"/>
      <c r="E62" s="106">
        <f t="array" aca="1" ref="E62" ca="1">INDEX(INDIRECT("'"&amp;$E$4&amp;"'!"&amp;"$c$11:$h$415"),MATCH(LEFT('Self-assessment Comparison'!$C62,255),INDIRECT("'"&amp;$E$4&amp;"'!"&amp;"$c$11:$c$415"),0),5)</f>
        <v>0</v>
      </c>
      <c r="F62" s="106">
        <f t="array" aca="1" ref="F62" ca="1">INDEX(INDIRECT("'"&amp;$E$4&amp;"'!"&amp;"$c$11:$h$415"),MATCH(LEFT('Self-assessment Comparison'!$C62,255),INDIRECT("'"&amp;$E$4&amp;"'!"&amp;"$c$11:$c$415"),0),6)</f>
        <v>0</v>
      </c>
      <c r="G62" s="106"/>
      <c r="H62" s="106">
        <f t="array" aca="1" ref="H62" ca="1">INDEX(INDIRECT("'"&amp;$H$4&amp;"'!"&amp;"$c$11:$h$415"),MATCH(LEFT('Self-assessment Comparison'!$C62,255),INDIRECT("'"&amp;$H$4&amp;"'!"&amp;"$c$11:$c$415"),0),5)</f>
        <v>0</v>
      </c>
      <c r="I62" s="106">
        <f t="array" aca="1" ref="I62" ca="1">INDEX(INDIRECT("'"&amp;$H$4&amp;"'!"&amp;"$c$11:$h$415"),MATCH(LEFT('Self-assessment Comparison'!$C62,255),INDIRECT("'"&amp;$H$4&amp;"'!"&amp;"$c$11:$c$415"),0),6)</f>
        <v>0</v>
      </c>
      <c r="J62" s="106"/>
      <c r="K62" s="106">
        <f t="array" aca="1" ref="K62" ca="1">INDEX(INDIRECT("'"&amp;$K$4&amp;"'!"&amp;"$c$11:$h$415"),MATCH(LEFT('Self-assessment Comparison'!$C62,255),INDIRECT("'"&amp;$K$4&amp;"'!"&amp;"$c$11:$c$415"),0),5)</f>
        <v>0</v>
      </c>
      <c r="L62" s="106">
        <f t="array" aca="1" ref="L62" ca="1">INDEX(INDIRECT("'"&amp;$K$4&amp;"'!"&amp;"$c$11:$h$415"),MATCH(LEFT('Self-assessment Comparison'!$C62,255),INDIRECT("'"&amp;$K$4&amp;"'!"&amp;"$c$11:$c$415"),0),6)</f>
        <v>0</v>
      </c>
      <c r="M62" s="106"/>
      <c r="N62" s="106">
        <f t="array" aca="1" ref="N62" ca="1">INDEX(INDIRECT("'"&amp;$N$4&amp;"'!"&amp;"$c$11:$h$415"),MATCH(LEFT('Self-assessment Comparison'!$C62,255),INDIRECT("'"&amp;$N$4&amp;"'!"&amp;"$c$11:$c$415"),0),5)</f>
        <v>0</v>
      </c>
      <c r="O62" s="106">
        <f t="array" aca="1" ref="O62" ca="1">INDEX(INDIRECT("'"&amp;$N$4&amp;"'!"&amp;"$c$11:$h$415"),MATCH(LEFT('Self-assessment Comparison'!$C62,255),INDIRECT("'"&amp;$N$4&amp;"'!"&amp;"$c$11:$c$415"),0),6)</f>
        <v>0</v>
      </c>
      <c r="P62" s="106"/>
      <c r="Q62" s="106">
        <f t="array" aca="1" ref="Q62" ca="1">INDEX(INDIRECT("'"&amp;$Q$4&amp;"'!"&amp;"$c$11:$h$415"),MATCH(LEFT('Self-assessment Comparison'!$C62,255),INDIRECT("'"&amp;$Q$4&amp;"'!"&amp;"$c$11:$c$415"),0),5)</f>
        <v>0</v>
      </c>
      <c r="R62" s="106">
        <f t="array" aca="1" ref="R62" ca="1">INDEX(INDIRECT("'"&amp;$Q$4&amp;"'!"&amp;"$c$11:$h$415"),MATCH(LEFT('Self-assessment Comparison'!$C62,255),INDIRECT("'"&amp;$Q$4&amp;"'!"&amp;"$c$11:$c$415"),0),6)</f>
        <v>0</v>
      </c>
      <c r="S62" s="106"/>
      <c r="T62" s="111"/>
      <c r="U62" s="112"/>
      <c r="V62" s="3"/>
      <c r="W62" s="38"/>
      <c r="X62" s="38"/>
      <c r="Y62" s="38"/>
      <c r="Z62" s="38"/>
      <c r="AA62" s="38"/>
      <c r="AB62" s="38"/>
      <c r="AC62" s="38"/>
      <c r="AD62" s="38"/>
      <c r="AE62" s="38"/>
      <c r="AF62" s="38"/>
      <c r="AG62" s="38"/>
      <c r="AH62" s="38"/>
      <c r="AI62" s="38"/>
      <c r="AJ62" s="38"/>
      <c r="AK62" s="38"/>
      <c r="AL62" s="38"/>
      <c r="AM62" s="38"/>
      <c r="AN62" s="38"/>
      <c r="AO62" s="38"/>
    </row>
    <row r="63" spans="1:41" ht="14.25" customHeight="1" outlineLevel="1">
      <c r="A63" s="3"/>
      <c r="B63" s="3"/>
      <c r="C63" s="100" t="s">
        <v>494</v>
      </c>
      <c r="D63" s="115"/>
      <c r="E63" s="116">
        <f t="array" aca="1" ref="E63" ca="1">INDEX(INDIRECT("'"&amp;$E$4&amp;"'!"&amp;"$c$11:$h$415"),MATCH(LEFT('Self-assessment Comparison'!$C63,255),INDIRECT("'"&amp;$E$4&amp;"'!"&amp;"$c$11:$c$415"),0),5)</f>
        <v>0</v>
      </c>
      <c r="F63" s="116">
        <f t="array" aca="1" ref="F63" ca="1">INDEX(INDIRECT("'"&amp;$E$4&amp;"'!"&amp;"$c$11:$h$415"),MATCH(LEFT('Self-assessment Comparison'!$C63,255),INDIRECT("'"&amp;$E$4&amp;"'!"&amp;"$c$11:$c$415"),0),6)</f>
        <v>0</v>
      </c>
      <c r="G63" s="116"/>
      <c r="H63" s="116">
        <f t="array" aca="1" ref="H63" ca="1">INDEX(INDIRECT("'"&amp;$H$4&amp;"'!"&amp;"$c$11:$h$415"),MATCH(LEFT('Self-assessment Comparison'!$C63,255),INDIRECT("'"&amp;$H$4&amp;"'!"&amp;"$c$11:$c$415"),0),5)</f>
        <v>0</v>
      </c>
      <c r="I63" s="116">
        <f t="array" aca="1" ref="I63" ca="1">INDEX(INDIRECT("'"&amp;$H$4&amp;"'!"&amp;"$c$11:$h$415"),MATCH(LEFT('Self-assessment Comparison'!$C63,255),INDIRECT("'"&amp;$H$4&amp;"'!"&amp;"$c$11:$c$415"),0),6)</f>
        <v>0</v>
      </c>
      <c r="J63" s="116"/>
      <c r="K63" s="116">
        <f t="array" aca="1" ref="K63" ca="1">INDEX(INDIRECT("'"&amp;$K$4&amp;"'!"&amp;"$c$11:$h$415"),MATCH(LEFT('Self-assessment Comparison'!$C63,255),INDIRECT("'"&amp;$K$4&amp;"'!"&amp;"$c$11:$c$415"),0),5)</f>
        <v>0</v>
      </c>
      <c r="L63" s="116">
        <f t="array" aca="1" ref="L63" ca="1">INDEX(INDIRECT("'"&amp;$K$4&amp;"'!"&amp;"$c$11:$h$415"),MATCH(LEFT('Self-assessment Comparison'!$C63,255),INDIRECT("'"&amp;$K$4&amp;"'!"&amp;"$c$11:$c$415"),0),6)</f>
        <v>0</v>
      </c>
      <c r="M63" s="116"/>
      <c r="N63" s="116">
        <f t="array" aca="1" ref="N63" ca="1">INDEX(INDIRECT("'"&amp;$N$4&amp;"'!"&amp;"$c$11:$h$415"),MATCH(LEFT('Self-assessment Comparison'!$C63,255),INDIRECT("'"&amp;$N$4&amp;"'!"&amp;"$c$11:$c$415"),0),5)</f>
        <v>0</v>
      </c>
      <c r="O63" s="116">
        <f t="array" aca="1" ref="O63" ca="1">INDEX(INDIRECT("'"&amp;$N$4&amp;"'!"&amp;"$c$11:$h$415"),MATCH(LEFT('Self-assessment Comparison'!$C63,255),INDIRECT("'"&amp;$N$4&amp;"'!"&amp;"$c$11:$c$415"),0),6)</f>
        <v>0</v>
      </c>
      <c r="P63" s="116"/>
      <c r="Q63" s="116">
        <f t="array" aca="1" ref="Q63" ca="1">INDEX(INDIRECT("'"&amp;$Q$4&amp;"'!"&amp;"$c$11:$h$415"),MATCH(LEFT('Self-assessment Comparison'!$C63,255),INDIRECT("'"&amp;$Q$4&amp;"'!"&amp;"$c$11:$c$415"),0),5)</f>
        <v>0</v>
      </c>
      <c r="R63" s="116">
        <f t="array" aca="1" ref="R63" ca="1">INDEX(INDIRECT("'"&amp;$Q$4&amp;"'!"&amp;"$c$11:$h$415"),MATCH(LEFT('Self-assessment Comparison'!$C63,255),INDIRECT("'"&amp;$Q$4&amp;"'!"&amp;"$c$11:$c$415"),0),6)</f>
        <v>0</v>
      </c>
      <c r="S63" s="116"/>
      <c r="T63" s="117"/>
      <c r="U63" s="117"/>
      <c r="V63" s="3"/>
      <c r="W63" s="38"/>
      <c r="X63" s="38"/>
      <c r="Y63" s="38"/>
      <c r="Z63" s="38"/>
      <c r="AA63" s="38"/>
      <c r="AB63" s="38"/>
      <c r="AC63" s="38"/>
      <c r="AD63" s="38"/>
      <c r="AE63" s="38"/>
      <c r="AF63" s="38"/>
      <c r="AG63" s="38"/>
      <c r="AH63" s="38"/>
      <c r="AI63" s="38"/>
      <c r="AJ63" s="38"/>
      <c r="AK63" s="38"/>
      <c r="AL63" s="38"/>
      <c r="AM63" s="38"/>
      <c r="AN63" s="38"/>
      <c r="AO63" s="38"/>
    </row>
    <row r="64" spans="1:41" ht="28.2" outlineLevel="1">
      <c r="A64" s="3"/>
      <c r="B64" s="3"/>
      <c r="C64" s="104" t="s">
        <v>495</v>
      </c>
      <c r="D64" s="105"/>
      <c r="E64" s="106">
        <f t="array" aca="1" ref="E64" ca="1">INDEX(INDIRECT("'"&amp;$E$4&amp;"'!"&amp;"$c$11:$h$415"),MATCH(LEFT('Self-assessment Comparison'!$C64,255),INDIRECT("'"&amp;$E$4&amp;"'!"&amp;"$c$11:$c$415"),0),5)</f>
        <v>0</v>
      </c>
      <c r="F64" s="106">
        <f t="array" aca="1" ref="F64" ca="1">INDEX(INDIRECT("'"&amp;$E$4&amp;"'!"&amp;"$c$11:$h$415"),MATCH(LEFT('Self-assessment Comparison'!$C64,255),INDIRECT("'"&amp;$E$4&amp;"'!"&amp;"$c$11:$c$415"),0),6)</f>
        <v>0</v>
      </c>
      <c r="G64" s="106"/>
      <c r="H64" s="106">
        <f t="array" aca="1" ref="H64" ca="1">INDEX(INDIRECT("'"&amp;$H$4&amp;"'!"&amp;"$c$11:$h$415"),MATCH(LEFT('Self-assessment Comparison'!$C64,255),INDIRECT("'"&amp;$H$4&amp;"'!"&amp;"$c$11:$c$415"),0),5)</f>
        <v>0</v>
      </c>
      <c r="I64" s="106">
        <f t="array" aca="1" ref="I64" ca="1">INDEX(INDIRECT("'"&amp;$H$4&amp;"'!"&amp;"$c$11:$h$415"),MATCH(LEFT('Self-assessment Comparison'!$C64,255),INDIRECT("'"&amp;$H$4&amp;"'!"&amp;"$c$11:$c$415"),0),6)</f>
        <v>0</v>
      </c>
      <c r="J64" s="106"/>
      <c r="K64" s="106">
        <f t="array" aca="1" ref="K64" ca="1">INDEX(INDIRECT("'"&amp;$K$4&amp;"'!"&amp;"$c$11:$h$415"),MATCH(LEFT('Self-assessment Comparison'!$C64,255),INDIRECT("'"&amp;$K$4&amp;"'!"&amp;"$c$11:$c$415"),0),5)</f>
        <v>0</v>
      </c>
      <c r="L64" s="106">
        <f t="array" aca="1" ref="L64" ca="1">INDEX(INDIRECT("'"&amp;$K$4&amp;"'!"&amp;"$c$11:$h$415"),MATCH(LEFT('Self-assessment Comparison'!$C64,255),INDIRECT("'"&amp;$K$4&amp;"'!"&amp;"$c$11:$c$415"),0),6)</f>
        <v>0</v>
      </c>
      <c r="M64" s="106"/>
      <c r="N64" s="106">
        <f t="array" aca="1" ref="N64" ca="1">INDEX(INDIRECT("'"&amp;$N$4&amp;"'!"&amp;"$c$11:$h$415"),MATCH(LEFT('Self-assessment Comparison'!$C64,255),INDIRECT("'"&amp;$N$4&amp;"'!"&amp;"$c$11:$c$415"),0),5)</f>
        <v>0</v>
      </c>
      <c r="O64" s="106">
        <f t="array" aca="1" ref="O64" ca="1">INDEX(INDIRECT("'"&amp;$N$4&amp;"'!"&amp;"$c$11:$h$415"),MATCH(LEFT('Self-assessment Comparison'!$C64,255),INDIRECT("'"&amp;$N$4&amp;"'!"&amp;"$c$11:$c$415"),0),6)</f>
        <v>0</v>
      </c>
      <c r="P64" s="106"/>
      <c r="Q64" s="106">
        <f t="array" aca="1" ref="Q64" ca="1">INDEX(INDIRECT("'"&amp;$Q$4&amp;"'!"&amp;"$c$11:$h$415"),MATCH(LEFT('Self-assessment Comparison'!$C64,255),INDIRECT("'"&amp;$Q$4&amp;"'!"&amp;"$c$11:$c$415"),0),5)</f>
        <v>0</v>
      </c>
      <c r="R64" s="106">
        <f t="array" aca="1" ref="R64" ca="1">INDEX(INDIRECT("'"&amp;$Q$4&amp;"'!"&amp;"$c$11:$h$415"),MATCH(LEFT('Self-assessment Comparison'!$C64,255),INDIRECT("'"&amp;$Q$4&amp;"'!"&amp;"$c$11:$c$415"),0),6)</f>
        <v>0</v>
      </c>
      <c r="S64" s="106"/>
      <c r="T64" s="107"/>
      <c r="U64" s="108"/>
      <c r="V64" s="3"/>
      <c r="W64" s="38"/>
      <c r="X64" s="38"/>
      <c r="Y64" s="38"/>
      <c r="Z64" s="38"/>
      <c r="AA64" s="38"/>
      <c r="AB64" s="38"/>
      <c r="AC64" s="38"/>
      <c r="AD64" s="38"/>
      <c r="AE64" s="38"/>
      <c r="AF64" s="38"/>
      <c r="AG64" s="38"/>
      <c r="AH64" s="38"/>
      <c r="AI64" s="38"/>
      <c r="AJ64" s="38"/>
      <c r="AK64" s="38"/>
      <c r="AL64" s="38"/>
      <c r="AM64" s="38"/>
      <c r="AN64" s="38"/>
      <c r="AO64" s="38"/>
    </row>
    <row r="65" spans="1:41" ht="57.6" outlineLevel="1">
      <c r="A65" s="3"/>
      <c r="B65" s="3"/>
      <c r="C65" s="58" t="s">
        <v>496</v>
      </c>
      <c r="D65" s="105"/>
      <c r="E65" s="106">
        <f t="array" aca="1" ref="E65" ca="1">INDEX(INDIRECT("'"&amp;$E$4&amp;"'!"&amp;"$c$11:$h$415"),MATCH(LEFT('Self-assessment Comparison'!$C65,255),INDIRECT("'"&amp;$E$4&amp;"'!"&amp;"$c$11:$c$415"),0),5)</f>
        <v>0</v>
      </c>
      <c r="F65" s="106">
        <f t="array" aca="1" ref="F65" ca="1">INDEX(INDIRECT("'"&amp;$E$4&amp;"'!"&amp;"$c$11:$h$415"),MATCH(LEFT('Self-assessment Comparison'!$C65,255),INDIRECT("'"&amp;$E$4&amp;"'!"&amp;"$c$11:$c$415"),0),6)</f>
        <v>0</v>
      </c>
      <c r="G65" s="106"/>
      <c r="H65" s="106">
        <f t="array" aca="1" ref="H65" ca="1">INDEX(INDIRECT("'"&amp;$H$4&amp;"'!"&amp;"$c$11:$h$415"),MATCH(LEFT('Self-assessment Comparison'!$C65,255),INDIRECT("'"&amp;$H$4&amp;"'!"&amp;"$c$11:$c$415"),0),5)</f>
        <v>0</v>
      </c>
      <c r="I65" s="106">
        <f t="array" aca="1" ref="I65" ca="1">INDEX(INDIRECT("'"&amp;$H$4&amp;"'!"&amp;"$c$11:$h$415"),MATCH(LEFT('Self-assessment Comparison'!$C65,255),INDIRECT("'"&amp;$H$4&amp;"'!"&amp;"$c$11:$c$415"),0),6)</f>
        <v>0</v>
      </c>
      <c r="J65" s="106"/>
      <c r="K65" s="106">
        <f t="array" aca="1" ref="K65" ca="1">INDEX(INDIRECT("'"&amp;$K$4&amp;"'!"&amp;"$c$11:$h$415"),MATCH(LEFT('Self-assessment Comparison'!$C65,255),INDIRECT("'"&amp;$K$4&amp;"'!"&amp;"$c$11:$c$415"),0),5)</f>
        <v>0</v>
      </c>
      <c r="L65" s="106">
        <f t="array" aca="1" ref="L65" ca="1">INDEX(INDIRECT("'"&amp;$K$4&amp;"'!"&amp;"$c$11:$h$415"),MATCH(LEFT('Self-assessment Comparison'!$C65,255),INDIRECT("'"&amp;$K$4&amp;"'!"&amp;"$c$11:$c$415"),0),6)</f>
        <v>0</v>
      </c>
      <c r="M65" s="106"/>
      <c r="N65" s="106">
        <f t="array" aca="1" ref="N65" ca="1">INDEX(INDIRECT("'"&amp;$N$4&amp;"'!"&amp;"$c$11:$h$415"),MATCH(LEFT('Self-assessment Comparison'!$C65,255),INDIRECT("'"&amp;$N$4&amp;"'!"&amp;"$c$11:$c$415"),0),5)</f>
        <v>0</v>
      </c>
      <c r="O65" s="106">
        <f t="array" aca="1" ref="O65" ca="1">INDEX(INDIRECT("'"&amp;$N$4&amp;"'!"&amp;"$c$11:$h$415"),MATCH(LEFT('Self-assessment Comparison'!$C65,255),INDIRECT("'"&amp;$N$4&amp;"'!"&amp;"$c$11:$c$415"),0),6)</f>
        <v>0</v>
      </c>
      <c r="P65" s="106"/>
      <c r="Q65" s="106">
        <f t="array" aca="1" ref="Q65" ca="1">INDEX(INDIRECT("'"&amp;$Q$4&amp;"'!"&amp;"$c$11:$h$415"),MATCH(LEFT('Self-assessment Comparison'!$C65,255),INDIRECT("'"&amp;$Q$4&amp;"'!"&amp;"$c$11:$c$415"),0),5)</f>
        <v>0</v>
      </c>
      <c r="R65" s="106">
        <f t="array" aca="1" ref="R65" ca="1">INDEX(INDIRECT("'"&amp;$Q$4&amp;"'!"&amp;"$c$11:$h$415"),MATCH(LEFT('Self-assessment Comparison'!$C65,255),INDIRECT("'"&amp;$Q$4&amp;"'!"&amp;"$c$11:$c$415"),0),6)</f>
        <v>0</v>
      </c>
      <c r="S65" s="106"/>
      <c r="T65" s="111"/>
      <c r="U65" s="112"/>
      <c r="V65" s="3"/>
      <c r="W65" s="38"/>
      <c r="X65" s="38"/>
      <c r="Y65" s="38"/>
      <c r="Z65" s="38"/>
      <c r="AA65" s="38"/>
      <c r="AB65" s="38"/>
      <c r="AC65" s="38"/>
      <c r="AD65" s="38"/>
      <c r="AE65" s="38"/>
      <c r="AF65" s="38"/>
      <c r="AG65" s="38"/>
      <c r="AH65" s="38"/>
      <c r="AI65" s="38"/>
      <c r="AJ65" s="38"/>
      <c r="AK65" s="38"/>
      <c r="AL65" s="38"/>
      <c r="AM65" s="38"/>
      <c r="AN65" s="38"/>
      <c r="AO65" s="38"/>
    </row>
    <row r="66" spans="1:41" ht="14.4" outlineLevel="1">
      <c r="A66" s="3"/>
      <c r="B66" s="3"/>
      <c r="C66" s="58" t="s">
        <v>497</v>
      </c>
      <c r="D66" s="105"/>
      <c r="E66" s="106">
        <f t="array" aca="1" ref="E66" ca="1">INDEX(INDIRECT("'"&amp;$E$4&amp;"'!"&amp;"$c$11:$h$415"),MATCH(LEFT('Self-assessment Comparison'!$C66,255),INDIRECT("'"&amp;$E$4&amp;"'!"&amp;"$c$11:$c$415"),0),5)</f>
        <v>0</v>
      </c>
      <c r="F66" s="106">
        <f t="array" aca="1" ref="F66" ca="1">INDEX(INDIRECT("'"&amp;$E$4&amp;"'!"&amp;"$c$11:$h$415"),MATCH(LEFT('Self-assessment Comparison'!$C66,255),INDIRECT("'"&amp;$E$4&amp;"'!"&amp;"$c$11:$c$415"),0),6)</f>
        <v>0</v>
      </c>
      <c r="G66" s="106"/>
      <c r="H66" s="106">
        <f t="array" aca="1" ref="H66" ca="1">INDEX(INDIRECT("'"&amp;$H$4&amp;"'!"&amp;"$c$11:$h$415"),MATCH(LEFT('Self-assessment Comparison'!$C66,255),INDIRECT("'"&amp;$H$4&amp;"'!"&amp;"$c$11:$c$415"),0),5)</f>
        <v>0</v>
      </c>
      <c r="I66" s="106">
        <f t="array" aca="1" ref="I66" ca="1">INDEX(INDIRECT("'"&amp;$H$4&amp;"'!"&amp;"$c$11:$h$415"),MATCH(LEFT('Self-assessment Comparison'!$C66,255),INDIRECT("'"&amp;$H$4&amp;"'!"&amp;"$c$11:$c$415"),0),6)</f>
        <v>0</v>
      </c>
      <c r="J66" s="106"/>
      <c r="K66" s="106">
        <f t="array" aca="1" ref="K66" ca="1">INDEX(INDIRECT("'"&amp;$K$4&amp;"'!"&amp;"$c$11:$h$415"),MATCH(LEFT('Self-assessment Comparison'!$C66,255),INDIRECT("'"&amp;$K$4&amp;"'!"&amp;"$c$11:$c$415"),0),5)</f>
        <v>0</v>
      </c>
      <c r="L66" s="106">
        <f t="array" aca="1" ref="L66" ca="1">INDEX(INDIRECT("'"&amp;$K$4&amp;"'!"&amp;"$c$11:$h$415"),MATCH(LEFT('Self-assessment Comparison'!$C66,255),INDIRECT("'"&amp;$K$4&amp;"'!"&amp;"$c$11:$c$415"),0),6)</f>
        <v>0</v>
      </c>
      <c r="M66" s="106"/>
      <c r="N66" s="106">
        <f t="array" aca="1" ref="N66" ca="1">INDEX(INDIRECT("'"&amp;$N$4&amp;"'!"&amp;"$c$11:$h$415"),MATCH(LEFT('Self-assessment Comparison'!$C66,255),INDIRECT("'"&amp;$N$4&amp;"'!"&amp;"$c$11:$c$415"),0),5)</f>
        <v>0</v>
      </c>
      <c r="O66" s="106">
        <f t="array" aca="1" ref="O66" ca="1">INDEX(INDIRECT("'"&amp;$N$4&amp;"'!"&amp;"$c$11:$h$415"),MATCH(LEFT('Self-assessment Comparison'!$C66,255),INDIRECT("'"&amp;$N$4&amp;"'!"&amp;"$c$11:$c$415"),0),6)</f>
        <v>0</v>
      </c>
      <c r="P66" s="106"/>
      <c r="Q66" s="106">
        <f t="array" aca="1" ref="Q66" ca="1">INDEX(INDIRECT("'"&amp;$Q$4&amp;"'!"&amp;"$c$11:$h$415"),MATCH(LEFT('Self-assessment Comparison'!$C66,255),INDIRECT("'"&amp;$Q$4&amp;"'!"&amp;"$c$11:$c$415"),0),5)</f>
        <v>0</v>
      </c>
      <c r="R66" s="106">
        <f t="array" aca="1" ref="R66" ca="1">INDEX(INDIRECT("'"&amp;$Q$4&amp;"'!"&amp;"$c$11:$h$415"),MATCH(LEFT('Self-assessment Comparison'!$C66,255),INDIRECT("'"&amp;$Q$4&amp;"'!"&amp;"$c$11:$c$415"),0),6)</f>
        <v>0</v>
      </c>
      <c r="S66" s="106"/>
      <c r="T66" s="111"/>
      <c r="U66" s="112"/>
      <c r="V66" s="3"/>
      <c r="W66" s="38"/>
      <c r="X66" s="38"/>
      <c r="Y66" s="38"/>
      <c r="Z66" s="38"/>
      <c r="AA66" s="38"/>
      <c r="AB66" s="38"/>
      <c r="AC66" s="38"/>
      <c r="AD66" s="38"/>
      <c r="AE66" s="38"/>
      <c r="AF66" s="38"/>
      <c r="AG66" s="38"/>
      <c r="AH66" s="38"/>
      <c r="AI66" s="38"/>
      <c r="AJ66" s="38"/>
      <c r="AK66" s="38"/>
      <c r="AL66" s="38"/>
      <c r="AM66" s="38"/>
      <c r="AN66" s="38"/>
      <c r="AO66" s="38"/>
    </row>
    <row r="67" spans="1:41" ht="28.8" outlineLevel="1">
      <c r="A67" s="3"/>
      <c r="B67" s="3"/>
      <c r="C67" s="58" t="s">
        <v>498</v>
      </c>
      <c r="D67" s="105"/>
      <c r="E67" s="106">
        <f t="array" aca="1" ref="E67" ca="1">INDEX(INDIRECT("'"&amp;$E$4&amp;"'!"&amp;"$c$11:$h$415"),MATCH(LEFT('Self-assessment Comparison'!$C67,255),INDIRECT("'"&amp;$E$4&amp;"'!"&amp;"$c$11:$c$415"),0),5)</f>
        <v>0</v>
      </c>
      <c r="F67" s="106">
        <f t="array" aca="1" ref="F67" ca="1">INDEX(INDIRECT("'"&amp;$E$4&amp;"'!"&amp;"$c$11:$h$415"),MATCH(LEFT('Self-assessment Comparison'!$C67,255),INDIRECT("'"&amp;$E$4&amp;"'!"&amp;"$c$11:$c$415"),0),6)</f>
        <v>0</v>
      </c>
      <c r="G67" s="106"/>
      <c r="H67" s="106">
        <f t="array" aca="1" ref="H67" ca="1">INDEX(INDIRECT("'"&amp;$H$4&amp;"'!"&amp;"$c$11:$h$415"),MATCH(LEFT('Self-assessment Comparison'!$C67,255),INDIRECT("'"&amp;$H$4&amp;"'!"&amp;"$c$11:$c$415"),0),5)</f>
        <v>0</v>
      </c>
      <c r="I67" s="106">
        <f t="array" aca="1" ref="I67" ca="1">INDEX(INDIRECT("'"&amp;$H$4&amp;"'!"&amp;"$c$11:$h$415"),MATCH(LEFT('Self-assessment Comparison'!$C67,255),INDIRECT("'"&amp;$H$4&amp;"'!"&amp;"$c$11:$c$415"),0),6)</f>
        <v>0</v>
      </c>
      <c r="J67" s="106"/>
      <c r="K67" s="106">
        <f t="array" aca="1" ref="K67" ca="1">INDEX(INDIRECT("'"&amp;$K$4&amp;"'!"&amp;"$c$11:$h$415"),MATCH(LEFT('Self-assessment Comparison'!$C67,255),INDIRECT("'"&amp;$K$4&amp;"'!"&amp;"$c$11:$c$415"),0),5)</f>
        <v>0</v>
      </c>
      <c r="L67" s="106">
        <f t="array" aca="1" ref="L67" ca="1">INDEX(INDIRECT("'"&amp;$K$4&amp;"'!"&amp;"$c$11:$h$415"),MATCH(LEFT('Self-assessment Comparison'!$C67,255),INDIRECT("'"&amp;$K$4&amp;"'!"&amp;"$c$11:$c$415"),0),6)</f>
        <v>0</v>
      </c>
      <c r="M67" s="106"/>
      <c r="N67" s="106">
        <f t="array" aca="1" ref="N67" ca="1">INDEX(INDIRECT("'"&amp;$N$4&amp;"'!"&amp;"$c$11:$h$415"),MATCH(LEFT('Self-assessment Comparison'!$C67,255),INDIRECT("'"&amp;$N$4&amp;"'!"&amp;"$c$11:$c$415"),0),5)</f>
        <v>0</v>
      </c>
      <c r="O67" s="106">
        <f t="array" aca="1" ref="O67" ca="1">INDEX(INDIRECT("'"&amp;$N$4&amp;"'!"&amp;"$c$11:$h$415"),MATCH(LEFT('Self-assessment Comparison'!$C67,255),INDIRECT("'"&amp;$N$4&amp;"'!"&amp;"$c$11:$c$415"),0),6)</f>
        <v>0</v>
      </c>
      <c r="P67" s="106"/>
      <c r="Q67" s="106">
        <f t="array" aca="1" ref="Q67" ca="1">INDEX(INDIRECT("'"&amp;$Q$4&amp;"'!"&amp;"$c$11:$h$415"),MATCH(LEFT('Self-assessment Comparison'!$C67,255),INDIRECT("'"&amp;$Q$4&amp;"'!"&amp;"$c$11:$c$415"),0),5)</f>
        <v>0</v>
      </c>
      <c r="R67" s="106">
        <f t="array" aca="1" ref="R67" ca="1">INDEX(INDIRECT("'"&amp;$Q$4&amp;"'!"&amp;"$c$11:$h$415"),MATCH(LEFT('Self-assessment Comparison'!$C67,255),INDIRECT("'"&amp;$Q$4&amp;"'!"&amp;"$c$11:$c$415"),0),6)</f>
        <v>0</v>
      </c>
      <c r="S67" s="106"/>
      <c r="T67" s="111"/>
      <c r="U67" s="112"/>
      <c r="V67" s="3"/>
      <c r="W67" s="38"/>
      <c r="X67" s="38"/>
      <c r="Y67" s="38"/>
      <c r="Z67" s="38"/>
      <c r="AA67" s="38"/>
      <c r="AB67" s="38"/>
      <c r="AC67" s="38"/>
      <c r="AD67" s="38"/>
      <c r="AE67" s="38"/>
      <c r="AF67" s="38"/>
      <c r="AG67" s="38"/>
      <c r="AH67" s="38"/>
      <c r="AI67" s="38"/>
      <c r="AJ67" s="38"/>
      <c r="AK67" s="38"/>
      <c r="AL67" s="38"/>
      <c r="AM67" s="38"/>
      <c r="AN67" s="38"/>
      <c r="AO67" s="38"/>
    </row>
    <row r="68" spans="1:41" ht="28.8" outlineLevel="1">
      <c r="A68" s="3"/>
      <c r="B68" s="3"/>
      <c r="C68" s="58" t="s">
        <v>499</v>
      </c>
      <c r="D68" s="105"/>
      <c r="E68" s="106">
        <f t="array" aca="1" ref="E68" ca="1">INDEX(INDIRECT("'"&amp;$E$4&amp;"'!"&amp;"$c$11:$h$415"),MATCH(LEFT('Self-assessment Comparison'!$C68,255),INDIRECT("'"&amp;$E$4&amp;"'!"&amp;"$c$11:$c$415"),0),5)</f>
        <v>0</v>
      </c>
      <c r="F68" s="106">
        <f t="array" aca="1" ref="F68" ca="1">INDEX(INDIRECT("'"&amp;$E$4&amp;"'!"&amp;"$c$11:$h$415"),MATCH(LEFT('Self-assessment Comparison'!$C68,255),INDIRECT("'"&amp;$E$4&amp;"'!"&amp;"$c$11:$c$415"),0),6)</f>
        <v>0</v>
      </c>
      <c r="G68" s="106"/>
      <c r="H68" s="106">
        <f t="array" aca="1" ref="H68" ca="1">INDEX(INDIRECT("'"&amp;$H$4&amp;"'!"&amp;"$c$11:$h$415"),MATCH(LEFT('Self-assessment Comparison'!$C68,255),INDIRECT("'"&amp;$H$4&amp;"'!"&amp;"$c$11:$c$415"),0),5)</f>
        <v>0</v>
      </c>
      <c r="I68" s="106">
        <f t="array" aca="1" ref="I68" ca="1">INDEX(INDIRECT("'"&amp;$H$4&amp;"'!"&amp;"$c$11:$h$415"),MATCH(LEFT('Self-assessment Comparison'!$C68,255),INDIRECT("'"&amp;$H$4&amp;"'!"&amp;"$c$11:$c$415"),0),6)</f>
        <v>0</v>
      </c>
      <c r="J68" s="106"/>
      <c r="K68" s="106">
        <f t="array" aca="1" ref="K68" ca="1">INDEX(INDIRECT("'"&amp;$K$4&amp;"'!"&amp;"$c$11:$h$415"),MATCH(LEFT('Self-assessment Comparison'!$C68,255),INDIRECT("'"&amp;$K$4&amp;"'!"&amp;"$c$11:$c$415"),0),5)</f>
        <v>0</v>
      </c>
      <c r="L68" s="106">
        <f t="array" aca="1" ref="L68" ca="1">INDEX(INDIRECT("'"&amp;$K$4&amp;"'!"&amp;"$c$11:$h$415"),MATCH(LEFT('Self-assessment Comparison'!$C68,255),INDIRECT("'"&amp;$K$4&amp;"'!"&amp;"$c$11:$c$415"),0),6)</f>
        <v>0</v>
      </c>
      <c r="M68" s="106"/>
      <c r="N68" s="106">
        <f t="array" aca="1" ref="N68" ca="1">INDEX(INDIRECT("'"&amp;$N$4&amp;"'!"&amp;"$c$11:$h$415"),MATCH(LEFT('Self-assessment Comparison'!$C68,255),INDIRECT("'"&amp;$N$4&amp;"'!"&amp;"$c$11:$c$415"),0),5)</f>
        <v>0</v>
      </c>
      <c r="O68" s="106">
        <f t="array" aca="1" ref="O68" ca="1">INDEX(INDIRECT("'"&amp;$N$4&amp;"'!"&amp;"$c$11:$h$415"),MATCH(LEFT('Self-assessment Comparison'!$C68,255),INDIRECT("'"&amp;$N$4&amp;"'!"&amp;"$c$11:$c$415"),0),6)</f>
        <v>0</v>
      </c>
      <c r="P68" s="106"/>
      <c r="Q68" s="106">
        <f t="array" aca="1" ref="Q68" ca="1">INDEX(INDIRECT("'"&amp;$Q$4&amp;"'!"&amp;"$c$11:$h$415"),MATCH(LEFT('Self-assessment Comparison'!$C68,255),INDIRECT("'"&amp;$Q$4&amp;"'!"&amp;"$c$11:$c$415"),0),5)</f>
        <v>0</v>
      </c>
      <c r="R68" s="106">
        <f t="array" aca="1" ref="R68" ca="1">INDEX(INDIRECT("'"&amp;$Q$4&amp;"'!"&amp;"$c$11:$h$415"),MATCH(LEFT('Self-assessment Comparison'!$C68,255),INDIRECT("'"&amp;$Q$4&amp;"'!"&amp;"$c$11:$c$415"),0),6)</f>
        <v>0</v>
      </c>
      <c r="S68" s="106"/>
      <c r="T68" s="111"/>
      <c r="U68" s="112"/>
      <c r="V68" s="3"/>
      <c r="W68" s="38"/>
      <c r="X68" s="38"/>
      <c r="Y68" s="38"/>
      <c r="Z68" s="38"/>
      <c r="AA68" s="38"/>
      <c r="AB68" s="38"/>
      <c r="AC68" s="38"/>
      <c r="AD68" s="38"/>
      <c r="AE68" s="38"/>
      <c r="AF68" s="38"/>
      <c r="AG68" s="38"/>
      <c r="AH68" s="38"/>
      <c r="AI68" s="38"/>
      <c r="AJ68" s="38"/>
      <c r="AK68" s="38"/>
      <c r="AL68" s="38"/>
      <c r="AM68" s="38"/>
      <c r="AN68" s="38"/>
      <c r="AO68" s="38"/>
    </row>
    <row r="69" spans="1:41" ht="28.8" outlineLevel="1">
      <c r="A69" s="3"/>
      <c r="B69" s="3"/>
      <c r="C69" s="58" t="s">
        <v>500</v>
      </c>
      <c r="D69" s="105"/>
      <c r="E69" s="106">
        <f t="array" aca="1" ref="E69" ca="1">INDEX(INDIRECT("'"&amp;$E$4&amp;"'!"&amp;"$c$11:$h$415"),MATCH(LEFT('Self-assessment Comparison'!$C69,255),INDIRECT("'"&amp;$E$4&amp;"'!"&amp;"$c$11:$c$415"),0),5)</f>
        <v>0</v>
      </c>
      <c r="F69" s="106">
        <f t="array" aca="1" ref="F69" ca="1">INDEX(INDIRECT("'"&amp;$E$4&amp;"'!"&amp;"$c$11:$h$415"),MATCH(LEFT('Self-assessment Comparison'!$C69,255),INDIRECT("'"&amp;$E$4&amp;"'!"&amp;"$c$11:$c$415"),0),6)</f>
        <v>0</v>
      </c>
      <c r="G69" s="106"/>
      <c r="H69" s="106">
        <f t="array" aca="1" ref="H69" ca="1">INDEX(INDIRECT("'"&amp;$H$4&amp;"'!"&amp;"$c$11:$h$415"),MATCH(LEFT('Self-assessment Comparison'!$C69,255),INDIRECT("'"&amp;$H$4&amp;"'!"&amp;"$c$11:$c$415"),0),5)</f>
        <v>0</v>
      </c>
      <c r="I69" s="106">
        <f t="array" aca="1" ref="I69" ca="1">INDEX(INDIRECT("'"&amp;$H$4&amp;"'!"&amp;"$c$11:$h$415"),MATCH(LEFT('Self-assessment Comparison'!$C69,255),INDIRECT("'"&amp;$H$4&amp;"'!"&amp;"$c$11:$c$415"),0),6)</f>
        <v>0</v>
      </c>
      <c r="J69" s="106"/>
      <c r="K69" s="106">
        <f t="array" aca="1" ref="K69" ca="1">INDEX(INDIRECT("'"&amp;$K$4&amp;"'!"&amp;"$c$11:$h$415"),MATCH(LEFT('Self-assessment Comparison'!$C69,255),INDIRECT("'"&amp;$K$4&amp;"'!"&amp;"$c$11:$c$415"),0),5)</f>
        <v>0</v>
      </c>
      <c r="L69" s="106">
        <f t="array" aca="1" ref="L69" ca="1">INDEX(INDIRECT("'"&amp;$K$4&amp;"'!"&amp;"$c$11:$h$415"),MATCH(LEFT('Self-assessment Comparison'!$C69,255),INDIRECT("'"&amp;$K$4&amp;"'!"&amp;"$c$11:$c$415"),0),6)</f>
        <v>0</v>
      </c>
      <c r="M69" s="106"/>
      <c r="N69" s="106">
        <f t="array" aca="1" ref="N69" ca="1">INDEX(INDIRECT("'"&amp;$N$4&amp;"'!"&amp;"$c$11:$h$415"),MATCH(LEFT('Self-assessment Comparison'!$C69,255),INDIRECT("'"&amp;$N$4&amp;"'!"&amp;"$c$11:$c$415"),0),5)</f>
        <v>0</v>
      </c>
      <c r="O69" s="106">
        <f t="array" aca="1" ref="O69" ca="1">INDEX(INDIRECT("'"&amp;$N$4&amp;"'!"&amp;"$c$11:$h$415"),MATCH(LEFT('Self-assessment Comparison'!$C69,255),INDIRECT("'"&amp;$N$4&amp;"'!"&amp;"$c$11:$c$415"),0),6)</f>
        <v>0</v>
      </c>
      <c r="P69" s="106"/>
      <c r="Q69" s="106">
        <f t="array" aca="1" ref="Q69" ca="1">INDEX(INDIRECT("'"&amp;$Q$4&amp;"'!"&amp;"$c$11:$h$415"),MATCH(LEFT('Self-assessment Comparison'!$C69,255),INDIRECT("'"&amp;$Q$4&amp;"'!"&amp;"$c$11:$c$415"),0),5)</f>
        <v>0</v>
      </c>
      <c r="R69" s="106">
        <f t="array" aca="1" ref="R69" ca="1">INDEX(INDIRECT("'"&amp;$Q$4&amp;"'!"&amp;"$c$11:$h$415"),MATCH(LEFT('Self-assessment Comparison'!$C69,255),INDIRECT("'"&amp;$Q$4&amp;"'!"&amp;"$c$11:$c$415"),0),6)</f>
        <v>0</v>
      </c>
      <c r="S69" s="106"/>
      <c r="T69" s="111"/>
      <c r="U69" s="112"/>
      <c r="V69" s="3"/>
      <c r="W69" s="38"/>
      <c r="X69" s="38"/>
      <c r="Y69" s="38"/>
      <c r="Z69" s="38"/>
      <c r="AA69" s="38"/>
      <c r="AB69" s="38"/>
      <c r="AC69" s="38"/>
      <c r="AD69" s="38"/>
      <c r="AE69" s="38"/>
      <c r="AF69" s="38"/>
      <c r="AG69" s="38"/>
      <c r="AH69" s="38"/>
      <c r="AI69" s="38"/>
      <c r="AJ69" s="38"/>
      <c r="AK69" s="38"/>
      <c r="AL69" s="38"/>
      <c r="AM69" s="38"/>
      <c r="AN69" s="38"/>
      <c r="AO69" s="38"/>
    </row>
    <row r="70" spans="1:41" ht="28.8" outlineLevel="1">
      <c r="A70" s="3"/>
      <c r="B70" s="3"/>
      <c r="C70" s="58" t="s">
        <v>501</v>
      </c>
      <c r="D70" s="105"/>
      <c r="E70" s="106">
        <f t="array" aca="1" ref="E70" ca="1">INDEX(INDIRECT("'"&amp;$E$4&amp;"'!"&amp;"$c$11:$h$415"),MATCH(LEFT('Self-assessment Comparison'!$C70,255),INDIRECT("'"&amp;$E$4&amp;"'!"&amp;"$c$11:$c$415"),0),5)</f>
        <v>0</v>
      </c>
      <c r="F70" s="106">
        <f t="array" aca="1" ref="F70" ca="1">INDEX(INDIRECT("'"&amp;$E$4&amp;"'!"&amp;"$c$11:$h$415"),MATCH(LEFT('Self-assessment Comparison'!$C70,255),INDIRECT("'"&amp;$E$4&amp;"'!"&amp;"$c$11:$c$415"),0),6)</f>
        <v>0</v>
      </c>
      <c r="G70" s="106"/>
      <c r="H70" s="106">
        <f t="array" aca="1" ref="H70" ca="1">INDEX(INDIRECT("'"&amp;$H$4&amp;"'!"&amp;"$c$11:$h$415"),MATCH(LEFT('Self-assessment Comparison'!$C70,255),INDIRECT("'"&amp;$H$4&amp;"'!"&amp;"$c$11:$c$415"),0),5)</f>
        <v>0</v>
      </c>
      <c r="I70" s="106">
        <f t="array" aca="1" ref="I70" ca="1">INDEX(INDIRECT("'"&amp;$H$4&amp;"'!"&amp;"$c$11:$h$415"),MATCH(LEFT('Self-assessment Comparison'!$C70,255),INDIRECT("'"&amp;$H$4&amp;"'!"&amp;"$c$11:$c$415"),0),6)</f>
        <v>0</v>
      </c>
      <c r="J70" s="106"/>
      <c r="K70" s="106">
        <f t="array" aca="1" ref="K70" ca="1">INDEX(INDIRECT("'"&amp;$K$4&amp;"'!"&amp;"$c$11:$h$415"),MATCH(LEFT('Self-assessment Comparison'!$C70,255),INDIRECT("'"&amp;$K$4&amp;"'!"&amp;"$c$11:$c$415"),0),5)</f>
        <v>0</v>
      </c>
      <c r="L70" s="106">
        <f t="array" aca="1" ref="L70" ca="1">INDEX(INDIRECT("'"&amp;$K$4&amp;"'!"&amp;"$c$11:$h$415"),MATCH(LEFT('Self-assessment Comparison'!$C70,255),INDIRECT("'"&amp;$K$4&amp;"'!"&amp;"$c$11:$c$415"),0),6)</f>
        <v>0</v>
      </c>
      <c r="M70" s="106"/>
      <c r="N70" s="106">
        <f t="array" aca="1" ref="N70" ca="1">INDEX(INDIRECT("'"&amp;$N$4&amp;"'!"&amp;"$c$11:$h$415"),MATCH(LEFT('Self-assessment Comparison'!$C70,255),INDIRECT("'"&amp;$N$4&amp;"'!"&amp;"$c$11:$c$415"),0),5)</f>
        <v>0</v>
      </c>
      <c r="O70" s="106">
        <f t="array" aca="1" ref="O70" ca="1">INDEX(INDIRECT("'"&amp;$N$4&amp;"'!"&amp;"$c$11:$h$415"),MATCH(LEFT('Self-assessment Comparison'!$C70,255),INDIRECT("'"&amp;$N$4&amp;"'!"&amp;"$c$11:$c$415"),0),6)</f>
        <v>0</v>
      </c>
      <c r="P70" s="106"/>
      <c r="Q70" s="106">
        <f t="array" aca="1" ref="Q70" ca="1">INDEX(INDIRECT("'"&amp;$Q$4&amp;"'!"&amp;"$c$11:$h$415"),MATCH(LEFT('Self-assessment Comparison'!$C70,255),INDIRECT("'"&amp;$Q$4&amp;"'!"&amp;"$c$11:$c$415"),0),5)</f>
        <v>0</v>
      </c>
      <c r="R70" s="106">
        <f t="array" aca="1" ref="R70" ca="1">INDEX(INDIRECT("'"&amp;$Q$4&amp;"'!"&amp;"$c$11:$h$415"),MATCH(LEFT('Self-assessment Comparison'!$C70,255),INDIRECT("'"&amp;$Q$4&amp;"'!"&amp;"$c$11:$c$415"),0),6)</f>
        <v>0</v>
      </c>
      <c r="S70" s="106"/>
      <c r="T70" s="111"/>
      <c r="U70" s="112"/>
      <c r="V70" s="3"/>
      <c r="W70" s="38"/>
      <c r="X70" s="38"/>
      <c r="Y70" s="38"/>
      <c r="Z70" s="38"/>
      <c r="AA70" s="38"/>
      <c r="AB70" s="38"/>
      <c r="AC70" s="38"/>
      <c r="AD70" s="38"/>
      <c r="AE70" s="38"/>
      <c r="AF70" s="38"/>
      <c r="AG70" s="38"/>
      <c r="AH70" s="38"/>
      <c r="AI70" s="38"/>
      <c r="AJ70" s="38"/>
      <c r="AK70" s="38"/>
      <c r="AL70" s="38"/>
      <c r="AM70" s="38"/>
      <c r="AN70" s="38"/>
      <c r="AO70" s="38"/>
    </row>
    <row r="71" spans="1:41" ht="28.8" outlineLevel="1">
      <c r="A71" s="3"/>
      <c r="B71" s="3"/>
      <c r="C71" s="58" t="s">
        <v>502</v>
      </c>
      <c r="D71" s="122"/>
      <c r="E71" s="123">
        <f t="array" aca="1" ref="E71" ca="1">INDEX(INDIRECT("'"&amp;$E$4&amp;"'!"&amp;"$c$11:$h$415"),MATCH(LEFT('Self-assessment Comparison'!$C71,255),INDIRECT("'"&amp;$E$4&amp;"'!"&amp;"$c$11:$c$415"),0),5)</f>
        <v>0</v>
      </c>
      <c r="F71" s="123">
        <f t="array" aca="1" ref="F71" ca="1">INDEX(INDIRECT("'"&amp;$E$4&amp;"'!"&amp;"$c$11:$h$415"),MATCH(LEFT('Self-assessment Comparison'!$C71,255),INDIRECT("'"&amp;$E$4&amp;"'!"&amp;"$c$11:$c$415"),0),6)</f>
        <v>0</v>
      </c>
      <c r="G71" s="123"/>
      <c r="H71" s="123">
        <f t="array" aca="1" ref="H71" ca="1">INDEX(INDIRECT("'"&amp;$H$4&amp;"'!"&amp;"$c$11:$h$415"),MATCH(LEFT('Self-assessment Comparison'!$C71,255),INDIRECT("'"&amp;$H$4&amp;"'!"&amp;"$c$11:$c$415"),0),5)</f>
        <v>0</v>
      </c>
      <c r="I71" s="123">
        <f t="array" aca="1" ref="I71" ca="1">INDEX(INDIRECT("'"&amp;$H$4&amp;"'!"&amp;"$c$11:$h$415"),MATCH(LEFT('Self-assessment Comparison'!$C71,255),INDIRECT("'"&amp;$H$4&amp;"'!"&amp;"$c$11:$c$415"),0),6)</f>
        <v>0</v>
      </c>
      <c r="J71" s="123"/>
      <c r="K71" s="123">
        <f t="array" aca="1" ref="K71" ca="1">INDEX(INDIRECT("'"&amp;$K$4&amp;"'!"&amp;"$c$11:$h$415"),MATCH(LEFT('Self-assessment Comparison'!$C71,255),INDIRECT("'"&amp;$K$4&amp;"'!"&amp;"$c$11:$c$415"),0),5)</f>
        <v>0</v>
      </c>
      <c r="L71" s="123">
        <f t="array" aca="1" ref="L71" ca="1">INDEX(INDIRECT("'"&amp;$K$4&amp;"'!"&amp;"$c$11:$h$415"),MATCH(LEFT('Self-assessment Comparison'!$C71,255),INDIRECT("'"&amp;$K$4&amp;"'!"&amp;"$c$11:$c$415"),0),6)</f>
        <v>0</v>
      </c>
      <c r="M71" s="123"/>
      <c r="N71" s="123">
        <f t="array" aca="1" ref="N71" ca="1">INDEX(INDIRECT("'"&amp;$N$4&amp;"'!"&amp;"$c$11:$h$415"),MATCH(LEFT('Self-assessment Comparison'!$C71,255),INDIRECT("'"&amp;$N$4&amp;"'!"&amp;"$c$11:$c$415"),0),5)</f>
        <v>0</v>
      </c>
      <c r="O71" s="123">
        <f t="array" aca="1" ref="O71" ca="1">INDEX(INDIRECT("'"&amp;$N$4&amp;"'!"&amp;"$c$11:$h$415"),MATCH(LEFT('Self-assessment Comparison'!$C71,255),INDIRECT("'"&amp;$N$4&amp;"'!"&amp;"$c$11:$c$415"),0),6)</f>
        <v>0</v>
      </c>
      <c r="P71" s="123"/>
      <c r="Q71" s="123">
        <f t="array" aca="1" ref="Q71" ca="1">INDEX(INDIRECT("'"&amp;$Q$4&amp;"'!"&amp;"$c$11:$h$415"),MATCH(LEFT('Self-assessment Comparison'!$C71,255),INDIRECT("'"&amp;$Q$4&amp;"'!"&amp;"$c$11:$c$415"),0),5)</f>
        <v>0</v>
      </c>
      <c r="R71" s="123">
        <f t="array" aca="1" ref="R71" ca="1">INDEX(INDIRECT("'"&amp;$Q$4&amp;"'!"&amp;"$c$11:$h$415"),MATCH(LEFT('Self-assessment Comparison'!$C71,255),INDIRECT("'"&amp;$Q$4&amp;"'!"&amp;"$c$11:$c$415"),0),6)</f>
        <v>0</v>
      </c>
      <c r="S71" s="123"/>
      <c r="T71" s="111"/>
      <c r="U71" s="112"/>
      <c r="V71" s="3"/>
      <c r="W71" s="38"/>
      <c r="X71" s="38"/>
      <c r="Y71" s="38"/>
      <c r="Z71" s="38"/>
      <c r="AA71" s="38"/>
      <c r="AB71" s="38"/>
      <c r="AC71" s="38"/>
      <c r="AD71" s="38"/>
      <c r="AE71" s="38"/>
      <c r="AF71" s="38"/>
      <c r="AG71" s="38"/>
      <c r="AH71" s="38"/>
      <c r="AI71" s="38"/>
      <c r="AJ71" s="38"/>
      <c r="AK71" s="38"/>
      <c r="AL71" s="38"/>
      <c r="AM71" s="38"/>
      <c r="AN71" s="38"/>
      <c r="AO71" s="38"/>
    </row>
    <row r="72" spans="1:41" ht="28.8" outlineLevel="1">
      <c r="A72" s="3"/>
      <c r="B72" s="3"/>
      <c r="C72" s="58" t="s">
        <v>503</v>
      </c>
      <c r="D72" s="122"/>
      <c r="E72" s="123">
        <f t="array" aca="1" ref="E72" ca="1">INDEX(INDIRECT("'"&amp;$E$4&amp;"'!"&amp;"$c$11:$h$415"),MATCH(LEFT('Self-assessment Comparison'!$C72,255),INDIRECT("'"&amp;$E$4&amp;"'!"&amp;"$c$11:$c$415"),0),5)</f>
        <v>0</v>
      </c>
      <c r="F72" s="123">
        <f t="array" aca="1" ref="F72" ca="1">INDEX(INDIRECT("'"&amp;$E$4&amp;"'!"&amp;"$c$11:$h$415"),MATCH(LEFT('Self-assessment Comparison'!$C72,255),INDIRECT("'"&amp;$E$4&amp;"'!"&amp;"$c$11:$c$415"),0),6)</f>
        <v>0</v>
      </c>
      <c r="G72" s="123"/>
      <c r="H72" s="123">
        <f t="array" aca="1" ref="H72" ca="1">INDEX(INDIRECT("'"&amp;$H$4&amp;"'!"&amp;"$c$11:$h$415"),MATCH(LEFT('Self-assessment Comparison'!$C72,255),INDIRECT("'"&amp;$H$4&amp;"'!"&amp;"$c$11:$c$415"),0),5)</f>
        <v>0</v>
      </c>
      <c r="I72" s="123">
        <f t="array" aca="1" ref="I72" ca="1">INDEX(INDIRECT("'"&amp;$H$4&amp;"'!"&amp;"$c$11:$h$415"),MATCH(LEFT('Self-assessment Comparison'!$C72,255),INDIRECT("'"&amp;$H$4&amp;"'!"&amp;"$c$11:$c$415"),0),6)</f>
        <v>0</v>
      </c>
      <c r="J72" s="123"/>
      <c r="K72" s="123">
        <f t="array" aca="1" ref="K72" ca="1">INDEX(INDIRECT("'"&amp;$K$4&amp;"'!"&amp;"$c$11:$h$415"),MATCH(LEFT('Self-assessment Comparison'!$C72,255),INDIRECT("'"&amp;$K$4&amp;"'!"&amp;"$c$11:$c$415"),0),5)</f>
        <v>0</v>
      </c>
      <c r="L72" s="123">
        <f t="array" aca="1" ref="L72" ca="1">INDEX(INDIRECT("'"&amp;$K$4&amp;"'!"&amp;"$c$11:$h$415"),MATCH(LEFT('Self-assessment Comparison'!$C72,255),INDIRECT("'"&amp;$K$4&amp;"'!"&amp;"$c$11:$c$415"),0),6)</f>
        <v>0</v>
      </c>
      <c r="M72" s="123"/>
      <c r="N72" s="123">
        <f t="array" aca="1" ref="N72" ca="1">INDEX(INDIRECT("'"&amp;$N$4&amp;"'!"&amp;"$c$11:$h$415"),MATCH(LEFT('Self-assessment Comparison'!$C72,255),INDIRECT("'"&amp;$N$4&amp;"'!"&amp;"$c$11:$c$415"),0),5)</f>
        <v>0</v>
      </c>
      <c r="O72" s="123">
        <f t="array" aca="1" ref="O72" ca="1">INDEX(INDIRECT("'"&amp;$N$4&amp;"'!"&amp;"$c$11:$h$415"),MATCH(LEFT('Self-assessment Comparison'!$C72,255),INDIRECT("'"&amp;$N$4&amp;"'!"&amp;"$c$11:$c$415"),0),6)</f>
        <v>0</v>
      </c>
      <c r="P72" s="123"/>
      <c r="Q72" s="123">
        <f t="array" aca="1" ref="Q72" ca="1">INDEX(INDIRECT("'"&amp;$Q$4&amp;"'!"&amp;"$c$11:$h$415"),MATCH(LEFT('Self-assessment Comparison'!$C72,255),INDIRECT("'"&amp;$Q$4&amp;"'!"&amp;"$c$11:$c$415"),0),5)</f>
        <v>0</v>
      </c>
      <c r="R72" s="123">
        <f t="array" aca="1" ref="R72" ca="1">INDEX(INDIRECT("'"&amp;$Q$4&amp;"'!"&amp;"$c$11:$h$415"),MATCH(LEFT('Self-assessment Comparison'!$C72,255),INDIRECT("'"&amp;$Q$4&amp;"'!"&amp;"$c$11:$c$415"),0),6)</f>
        <v>0</v>
      </c>
      <c r="S72" s="123"/>
      <c r="T72" s="111"/>
      <c r="U72" s="112"/>
      <c r="V72" s="3"/>
      <c r="W72" s="38"/>
      <c r="X72" s="38"/>
      <c r="Y72" s="38"/>
      <c r="Z72" s="38"/>
      <c r="AA72" s="38"/>
      <c r="AB72" s="38"/>
      <c r="AC72" s="38"/>
      <c r="AD72" s="38"/>
      <c r="AE72" s="38"/>
      <c r="AF72" s="38"/>
      <c r="AG72" s="38"/>
      <c r="AH72" s="38"/>
      <c r="AI72" s="38"/>
      <c r="AJ72" s="38"/>
      <c r="AK72" s="38"/>
      <c r="AL72" s="38"/>
      <c r="AM72" s="38"/>
      <c r="AN72" s="38"/>
      <c r="AO72" s="38"/>
    </row>
    <row r="73" spans="1:41" ht="28.8" outlineLevel="1">
      <c r="A73" s="3"/>
      <c r="B73" s="3"/>
      <c r="C73" s="58" t="s">
        <v>504</v>
      </c>
      <c r="D73" s="122"/>
      <c r="E73" s="123">
        <f t="array" aca="1" ref="E73" ca="1">INDEX(INDIRECT("'"&amp;$E$4&amp;"'!"&amp;"$c$11:$h$415"),MATCH(LEFT('Self-assessment Comparison'!$C73,255),INDIRECT("'"&amp;$E$4&amp;"'!"&amp;"$c$11:$c$415"),0),5)</f>
        <v>0</v>
      </c>
      <c r="F73" s="123">
        <f t="array" aca="1" ref="F73" ca="1">INDEX(INDIRECT("'"&amp;$E$4&amp;"'!"&amp;"$c$11:$h$415"),MATCH(LEFT('Self-assessment Comparison'!$C73,255),INDIRECT("'"&amp;$E$4&amp;"'!"&amp;"$c$11:$c$415"),0),6)</f>
        <v>0</v>
      </c>
      <c r="G73" s="123"/>
      <c r="H73" s="123">
        <f t="array" aca="1" ref="H73" ca="1">INDEX(INDIRECT("'"&amp;$H$4&amp;"'!"&amp;"$c$11:$h$415"),MATCH(LEFT('Self-assessment Comparison'!$C73,255),INDIRECT("'"&amp;$H$4&amp;"'!"&amp;"$c$11:$c$415"),0),5)</f>
        <v>0</v>
      </c>
      <c r="I73" s="123">
        <f t="array" aca="1" ref="I73" ca="1">INDEX(INDIRECT("'"&amp;$H$4&amp;"'!"&amp;"$c$11:$h$415"),MATCH(LEFT('Self-assessment Comparison'!$C73,255),INDIRECT("'"&amp;$H$4&amp;"'!"&amp;"$c$11:$c$415"),0),6)</f>
        <v>0</v>
      </c>
      <c r="J73" s="123"/>
      <c r="K73" s="123">
        <f t="array" aca="1" ref="K73" ca="1">INDEX(INDIRECT("'"&amp;$K$4&amp;"'!"&amp;"$c$11:$h$415"),MATCH(LEFT('Self-assessment Comparison'!$C73,255),INDIRECT("'"&amp;$K$4&amp;"'!"&amp;"$c$11:$c$415"),0),5)</f>
        <v>0</v>
      </c>
      <c r="L73" s="123">
        <f t="array" aca="1" ref="L73" ca="1">INDEX(INDIRECT("'"&amp;$K$4&amp;"'!"&amp;"$c$11:$h$415"),MATCH(LEFT('Self-assessment Comparison'!$C73,255),INDIRECT("'"&amp;$K$4&amp;"'!"&amp;"$c$11:$c$415"),0),6)</f>
        <v>0</v>
      </c>
      <c r="M73" s="123"/>
      <c r="N73" s="123">
        <f t="array" aca="1" ref="N73" ca="1">INDEX(INDIRECT("'"&amp;$N$4&amp;"'!"&amp;"$c$11:$h$415"),MATCH(LEFT('Self-assessment Comparison'!$C73,255),INDIRECT("'"&amp;$N$4&amp;"'!"&amp;"$c$11:$c$415"),0),5)</f>
        <v>0</v>
      </c>
      <c r="O73" s="123">
        <f t="array" aca="1" ref="O73" ca="1">INDEX(INDIRECT("'"&amp;$N$4&amp;"'!"&amp;"$c$11:$h$415"),MATCH(LEFT('Self-assessment Comparison'!$C73,255),INDIRECT("'"&amp;$N$4&amp;"'!"&amp;"$c$11:$c$415"),0),6)</f>
        <v>0</v>
      </c>
      <c r="P73" s="123"/>
      <c r="Q73" s="123">
        <f t="array" aca="1" ref="Q73" ca="1">INDEX(INDIRECT("'"&amp;$Q$4&amp;"'!"&amp;"$c$11:$h$415"),MATCH(LEFT('Self-assessment Comparison'!$C73,255),INDIRECT("'"&amp;$Q$4&amp;"'!"&amp;"$c$11:$c$415"),0),5)</f>
        <v>0</v>
      </c>
      <c r="R73" s="123">
        <f t="array" aca="1" ref="R73" ca="1">INDEX(INDIRECT("'"&amp;$Q$4&amp;"'!"&amp;"$c$11:$h$415"),MATCH(LEFT('Self-assessment Comparison'!$C73,255),INDIRECT("'"&amp;$Q$4&amp;"'!"&amp;"$c$11:$c$415"),0),6)</f>
        <v>0</v>
      </c>
      <c r="S73" s="123"/>
      <c r="T73" s="111"/>
      <c r="U73" s="112"/>
      <c r="V73" s="3"/>
      <c r="W73" s="38"/>
      <c r="X73" s="38"/>
      <c r="Y73" s="38"/>
      <c r="Z73" s="38"/>
      <c r="AA73" s="38"/>
      <c r="AB73" s="38"/>
      <c r="AC73" s="38"/>
      <c r="AD73" s="38"/>
      <c r="AE73" s="38"/>
      <c r="AF73" s="38"/>
      <c r="AG73" s="38"/>
      <c r="AH73" s="38"/>
      <c r="AI73" s="38"/>
      <c r="AJ73" s="38"/>
      <c r="AK73" s="38"/>
      <c r="AL73" s="38"/>
      <c r="AM73" s="38"/>
      <c r="AN73" s="38"/>
      <c r="AO73" s="38"/>
    </row>
    <row r="74" spans="1:41" ht="14.4" outlineLevel="1">
      <c r="A74" s="3"/>
      <c r="B74" s="3"/>
      <c r="C74" s="104" t="s">
        <v>505</v>
      </c>
      <c r="D74" s="122"/>
      <c r="E74" s="123">
        <f t="array" aca="1" ref="E74" ca="1">INDEX(INDIRECT("'"&amp;$E$4&amp;"'!"&amp;"$c$11:$h$415"),MATCH(LEFT('Self-assessment Comparison'!$C74,255),INDIRECT("'"&amp;$E$4&amp;"'!"&amp;"$c$11:$c$415"),0),5)</f>
        <v>0</v>
      </c>
      <c r="F74" s="123">
        <f t="array" aca="1" ref="F74" ca="1">INDEX(INDIRECT("'"&amp;$E$4&amp;"'!"&amp;"$c$11:$h$415"),MATCH(LEFT('Self-assessment Comparison'!$C74,255),INDIRECT("'"&amp;$E$4&amp;"'!"&amp;"$c$11:$c$415"),0),6)</f>
        <v>0</v>
      </c>
      <c r="G74" s="123"/>
      <c r="H74" s="123">
        <f t="array" aca="1" ref="H74" ca="1">INDEX(INDIRECT("'"&amp;$H$4&amp;"'!"&amp;"$c$11:$h$415"),MATCH(LEFT('Self-assessment Comparison'!$C74,255),INDIRECT("'"&amp;$H$4&amp;"'!"&amp;"$c$11:$c$415"),0),5)</f>
        <v>0</v>
      </c>
      <c r="I74" s="123">
        <f t="array" aca="1" ref="I74" ca="1">INDEX(INDIRECT("'"&amp;$H$4&amp;"'!"&amp;"$c$11:$h$415"),MATCH(LEFT('Self-assessment Comparison'!$C74,255),INDIRECT("'"&amp;$H$4&amp;"'!"&amp;"$c$11:$c$415"),0),6)</f>
        <v>0</v>
      </c>
      <c r="J74" s="123"/>
      <c r="K74" s="123">
        <f t="array" aca="1" ref="K74" ca="1">INDEX(INDIRECT("'"&amp;$K$4&amp;"'!"&amp;"$c$11:$h$415"),MATCH(LEFT('Self-assessment Comparison'!$C74,255),INDIRECT("'"&amp;$K$4&amp;"'!"&amp;"$c$11:$c$415"),0),5)</f>
        <v>0</v>
      </c>
      <c r="L74" s="123">
        <f t="array" aca="1" ref="L74" ca="1">INDEX(INDIRECT("'"&amp;$K$4&amp;"'!"&amp;"$c$11:$h$415"),MATCH(LEFT('Self-assessment Comparison'!$C74,255),INDIRECT("'"&amp;$K$4&amp;"'!"&amp;"$c$11:$c$415"),0),6)</f>
        <v>0</v>
      </c>
      <c r="M74" s="123"/>
      <c r="N74" s="123">
        <f t="array" aca="1" ref="N74" ca="1">INDEX(INDIRECT("'"&amp;$N$4&amp;"'!"&amp;"$c$11:$h$415"),MATCH(LEFT('Self-assessment Comparison'!$C74,255),INDIRECT("'"&amp;$N$4&amp;"'!"&amp;"$c$11:$c$415"),0),5)</f>
        <v>0</v>
      </c>
      <c r="O74" s="123">
        <f t="array" aca="1" ref="O74" ca="1">INDEX(INDIRECT("'"&amp;$N$4&amp;"'!"&amp;"$c$11:$h$415"),MATCH(LEFT('Self-assessment Comparison'!$C74,255),INDIRECT("'"&amp;$N$4&amp;"'!"&amp;"$c$11:$c$415"),0),6)</f>
        <v>0</v>
      </c>
      <c r="P74" s="123"/>
      <c r="Q74" s="123">
        <f t="array" aca="1" ref="Q74" ca="1">INDEX(INDIRECT("'"&amp;$Q$4&amp;"'!"&amp;"$c$11:$h$415"),MATCH(LEFT('Self-assessment Comparison'!$C74,255),INDIRECT("'"&amp;$Q$4&amp;"'!"&amp;"$c$11:$c$415"),0),5)</f>
        <v>0</v>
      </c>
      <c r="R74" s="123">
        <f t="array" aca="1" ref="R74" ca="1">INDEX(INDIRECT("'"&amp;$Q$4&amp;"'!"&amp;"$c$11:$h$415"),MATCH(LEFT('Self-assessment Comparison'!$C74,255),INDIRECT("'"&amp;$Q$4&amp;"'!"&amp;"$c$11:$c$415"),0),6)</f>
        <v>0</v>
      </c>
      <c r="S74" s="123"/>
      <c r="T74" s="107"/>
      <c r="U74" s="108"/>
      <c r="V74" s="3"/>
      <c r="W74" s="38"/>
      <c r="X74" s="38"/>
      <c r="Y74" s="38"/>
      <c r="Z74" s="38"/>
      <c r="AA74" s="38"/>
      <c r="AB74" s="38"/>
      <c r="AC74" s="38"/>
      <c r="AD74" s="38"/>
      <c r="AE74" s="38"/>
      <c r="AF74" s="38"/>
      <c r="AG74" s="38"/>
      <c r="AH74" s="38"/>
      <c r="AI74" s="38"/>
      <c r="AJ74" s="38"/>
      <c r="AK74" s="38"/>
      <c r="AL74" s="38"/>
      <c r="AM74" s="38"/>
      <c r="AN74" s="38"/>
      <c r="AO74" s="38"/>
    </row>
    <row r="75" spans="1:41" ht="28.8" outlineLevel="1">
      <c r="A75" s="3"/>
      <c r="B75" s="3"/>
      <c r="C75" s="58" t="s">
        <v>506</v>
      </c>
      <c r="D75" s="122"/>
      <c r="E75" s="123">
        <f t="array" aca="1" ref="E75" ca="1">INDEX(INDIRECT("'"&amp;$E$4&amp;"'!"&amp;"$c$11:$h$415"),MATCH(LEFT('Self-assessment Comparison'!$C75,255),INDIRECT("'"&amp;$E$4&amp;"'!"&amp;"$c$11:$c$415"),0),5)</f>
        <v>0</v>
      </c>
      <c r="F75" s="123">
        <f t="array" aca="1" ref="F75" ca="1">INDEX(INDIRECT("'"&amp;$E$4&amp;"'!"&amp;"$c$11:$h$415"),MATCH(LEFT('Self-assessment Comparison'!$C75,255),INDIRECT("'"&amp;$E$4&amp;"'!"&amp;"$c$11:$c$415"),0),6)</f>
        <v>0</v>
      </c>
      <c r="G75" s="123"/>
      <c r="H75" s="123">
        <f t="array" aca="1" ref="H75" ca="1">INDEX(INDIRECT("'"&amp;$H$4&amp;"'!"&amp;"$c$11:$h$415"),MATCH(LEFT('Self-assessment Comparison'!$C75,255),INDIRECT("'"&amp;$H$4&amp;"'!"&amp;"$c$11:$c$415"),0),5)</f>
        <v>0</v>
      </c>
      <c r="I75" s="123">
        <f t="array" aca="1" ref="I75" ca="1">INDEX(INDIRECT("'"&amp;$H$4&amp;"'!"&amp;"$c$11:$h$415"),MATCH(LEFT('Self-assessment Comparison'!$C75,255),INDIRECT("'"&amp;$H$4&amp;"'!"&amp;"$c$11:$c$415"),0),6)</f>
        <v>0</v>
      </c>
      <c r="J75" s="123"/>
      <c r="K75" s="123">
        <f t="array" aca="1" ref="K75" ca="1">INDEX(INDIRECT("'"&amp;$K$4&amp;"'!"&amp;"$c$11:$h$415"),MATCH(LEFT('Self-assessment Comparison'!$C75,255),INDIRECT("'"&amp;$K$4&amp;"'!"&amp;"$c$11:$c$415"),0),5)</f>
        <v>0</v>
      </c>
      <c r="L75" s="123">
        <f t="array" aca="1" ref="L75" ca="1">INDEX(INDIRECT("'"&amp;$K$4&amp;"'!"&amp;"$c$11:$h$415"),MATCH(LEFT('Self-assessment Comparison'!$C75,255),INDIRECT("'"&amp;$K$4&amp;"'!"&amp;"$c$11:$c$415"),0),6)</f>
        <v>0</v>
      </c>
      <c r="M75" s="123"/>
      <c r="N75" s="123">
        <f t="array" aca="1" ref="N75" ca="1">INDEX(INDIRECT("'"&amp;$N$4&amp;"'!"&amp;"$c$11:$h$415"),MATCH(LEFT('Self-assessment Comparison'!$C75,255),INDIRECT("'"&amp;$N$4&amp;"'!"&amp;"$c$11:$c$415"),0),5)</f>
        <v>0</v>
      </c>
      <c r="O75" s="123">
        <f t="array" aca="1" ref="O75" ca="1">INDEX(INDIRECT("'"&amp;$N$4&amp;"'!"&amp;"$c$11:$h$415"),MATCH(LEFT('Self-assessment Comparison'!$C75,255),INDIRECT("'"&amp;$N$4&amp;"'!"&amp;"$c$11:$c$415"),0),6)</f>
        <v>0</v>
      </c>
      <c r="P75" s="123"/>
      <c r="Q75" s="123">
        <f t="array" aca="1" ref="Q75" ca="1">INDEX(INDIRECT("'"&amp;$Q$4&amp;"'!"&amp;"$c$11:$h$415"),MATCH(LEFT('Self-assessment Comparison'!$C75,255),INDIRECT("'"&amp;$Q$4&amp;"'!"&amp;"$c$11:$c$415"),0),5)</f>
        <v>0</v>
      </c>
      <c r="R75" s="123">
        <f t="array" aca="1" ref="R75" ca="1">INDEX(INDIRECT("'"&amp;$Q$4&amp;"'!"&amp;"$c$11:$h$415"),MATCH(LEFT('Self-assessment Comparison'!$C75,255),INDIRECT("'"&amp;$Q$4&amp;"'!"&amp;"$c$11:$c$415"),0),6)</f>
        <v>0</v>
      </c>
      <c r="S75" s="123"/>
      <c r="T75" s="111"/>
      <c r="U75" s="112"/>
      <c r="V75" s="3"/>
      <c r="W75" s="38"/>
      <c r="X75" s="38"/>
      <c r="Y75" s="38"/>
      <c r="Z75" s="38"/>
      <c r="AA75" s="38"/>
      <c r="AB75" s="38"/>
      <c r="AC75" s="38"/>
      <c r="AD75" s="38"/>
      <c r="AE75" s="38"/>
      <c r="AF75" s="38"/>
      <c r="AG75" s="38"/>
      <c r="AH75" s="38"/>
      <c r="AI75" s="38"/>
      <c r="AJ75" s="38"/>
      <c r="AK75" s="38"/>
      <c r="AL75" s="38"/>
      <c r="AM75" s="38"/>
      <c r="AN75" s="38"/>
      <c r="AO75" s="38"/>
    </row>
    <row r="76" spans="1:41" ht="28.8" outlineLevel="1">
      <c r="A76" s="3"/>
      <c r="B76" s="3"/>
      <c r="C76" s="58" t="s">
        <v>507</v>
      </c>
      <c r="D76" s="122"/>
      <c r="E76" s="123">
        <f t="array" aca="1" ref="E76" ca="1">INDEX(INDIRECT("'"&amp;$E$4&amp;"'!"&amp;"$c$11:$h$415"),MATCH(LEFT('Self-assessment Comparison'!$C76,255),INDIRECT("'"&amp;$E$4&amp;"'!"&amp;"$c$11:$c$415"),0),5)</f>
        <v>0</v>
      </c>
      <c r="F76" s="123">
        <f t="array" aca="1" ref="F76" ca="1">INDEX(INDIRECT("'"&amp;$E$4&amp;"'!"&amp;"$c$11:$h$415"),MATCH(LEFT('Self-assessment Comparison'!$C76,255),INDIRECT("'"&amp;$E$4&amp;"'!"&amp;"$c$11:$c$415"),0),6)</f>
        <v>0</v>
      </c>
      <c r="G76" s="123"/>
      <c r="H76" s="123">
        <f t="array" aca="1" ref="H76" ca="1">INDEX(INDIRECT("'"&amp;$H$4&amp;"'!"&amp;"$c$11:$h$415"),MATCH(LEFT('Self-assessment Comparison'!$C76,255),INDIRECT("'"&amp;$H$4&amp;"'!"&amp;"$c$11:$c$415"),0),5)</f>
        <v>0</v>
      </c>
      <c r="I76" s="123">
        <f t="array" aca="1" ref="I76" ca="1">INDEX(INDIRECT("'"&amp;$H$4&amp;"'!"&amp;"$c$11:$h$415"),MATCH(LEFT('Self-assessment Comparison'!$C76,255),INDIRECT("'"&amp;$H$4&amp;"'!"&amp;"$c$11:$c$415"),0),6)</f>
        <v>0</v>
      </c>
      <c r="J76" s="123"/>
      <c r="K76" s="123">
        <f t="array" aca="1" ref="K76" ca="1">INDEX(INDIRECT("'"&amp;$K$4&amp;"'!"&amp;"$c$11:$h$415"),MATCH(LEFT('Self-assessment Comparison'!$C76,255),INDIRECT("'"&amp;$K$4&amp;"'!"&amp;"$c$11:$c$415"),0),5)</f>
        <v>0</v>
      </c>
      <c r="L76" s="123">
        <f t="array" aca="1" ref="L76" ca="1">INDEX(INDIRECT("'"&amp;$K$4&amp;"'!"&amp;"$c$11:$h$415"),MATCH(LEFT('Self-assessment Comparison'!$C76,255),INDIRECT("'"&amp;$K$4&amp;"'!"&amp;"$c$11:$c$415"),0),6)</f>
        <v>0</v>
      </c>
      <c r="M76" s="123"/>
      <c r="N76" s="123">
        <f t="array" aca="1" ref="N76" ca="1">INDEX(INDIRECT("'"&amp;$N$4&amp;"'!"&amp;"$c$11:$h$415"),MATCH(LEFT('Self-assessment Comparison'!$C76,255),INDIRECT("'"&amp;$N$4&amp;"'!"&amp;"$c$11:$c$415"),0),5)</f>
        <v>0</v>
      </c>
      <c r="O76" s="123">
        <f t="array" aca="1" ref="O76" ca="1">INDEX(INDIRECT("'"&amp;$N$4&amp;"'!"&amp;"$c$11:$h$415"),MATCH(LEFT('Self-assessment Comparison'!$C76,255),INDIRECT("'"&amp;$N$4&amp;"'!"&amp;"$c$11:$c$415"),0),6)</f>
        <v>0</v>
      </c>
      <c r="P76" s="123"/>
      <c r="Q76" s="123">
        <f t="array" aca="1" ref="Q76" ca="1">INDEX(INDIRECT("'"&amp;$Q$4&amp;"'!"&amp;"$c$11:$h$415"),MATCH(LEFT('Self-assessment Comparison'!$C76,255),INDIRECT("'"&amp;$Q$4&amp;"'!"&amp;"$c$11:$c$415"),0),5)</f>
        <v>0</v>
      </c>
      <c r="R76" s="123">
        <f t="array" aca="1" ref="R76" ca="1">INDEX(INDIRECT("'"&amp;$Q$4&amp;"'!"&amp;"$c$11:$h$415"),MATCH(LEFT('Self-assessment Comparison'!$C76,255),INDIRECT("'"&amp;$Q$4&amp;"'!"&amp;"$c$11:$c$415"),0),6)</f>
        <v>0</v>
      </c>
      <c r="S76" s="123"/>
      <c r="T76" s="111"/>
      <c r="U76" s="112"/>
      <c r="V76" s="3"/>
      <c r="W76" s="38"/>
      <c r="X76" s="38"/>
      <c r="Y76" s="38"/>
      <c r="Z76" s="38"/>
      <c r="AA76" s="38"/>
      <c r="AB76" s="38"/>
      <c r="AC76" s="38"/>
      <c r="AD76" s="38"/>
      <c r="AE76" s="38"/>
      <c r="AF76" s="38"/>
      <c r="AG76" s="38"/>
      <c r="AH76" s="38"/>
      <c r="AI76" s="38"/>
      <c r="AJ76" s="38"/>
      <c r="AK76" s="38"/>
      <c r="AL76" s="38"/>
      <c r="AM76" s="38"/>
      <c r="AN76" s="38"/>
      <c r="AO76" s="38"/>
    </row>
    <row r="77" spans="1:41" ht="28.8" outlineLevel="1">
      <c r="A77" s="3"/>
      <c r="B77" s="3"/>
      <c r="C77" s="58" t="s">
        <v>508</v>
      </c>
      <c r="D77" s="122"/>
      <c r="E77" s="123">
        <f t="array" aca="1" ref="E77" ca="1">INDEX(INDIRECT("'"&amp;$E$4&amp;"'!"&amp;"$c$11:$h$415"),MATCH(LEFT('Self-assessment Comparison'!$C77,255),INDIRECT("'"&amp;$E$4&amp;"'!"&amp;"$c$11:$c$415"),0),5)</f>
        <v>0</v>
      </c>
      <c r="F77" s="123">
        <f t="array" aca="1" ref="F77" ca="1">INDEX(INDIRECT("'"&amp;$E$4&amp;"'!"&amp;"$c$11:$h$415"),MATCH(LEFT('Self-assessment Comparison'!$C77,255),INDIRECT("'"&amp;$E$4&amp;"'!"&amp;"$c$11:$c$415"),0),6)</f>
        <v>0</v>
      </c>
      <c r="G77" s="123"/>
      <c r="H77" s="123">
        <f t="array" aca="1" ref="H77" ca="1">INDEX(INDIRECT("'"&amp;$H$4&amp;"'!"&amp;"$c$11:$h$415"),MATCH(LEFT('Self-assessment Comparison'!$C77,255),INDIRECT("'"&amp;$H$4&amp;"'!"&amp;"$c$11:$c$415"),0),5)</f>
        <v>0</v>
      </c>
      <c r="I77" s="123">
        <f t="array" aca="1" ref="I77" ca="1">INDEX(INDIRECT("'"&amp;$H$4&amp;"'!"&amp;"$c$11:$h$415"),MATCH(LEFT('Self-assessment Comparison'!$C77,255),INDIRECT("'"&amp;$H$4&amp;"'!"&amp;"$c$11:$c$415"),0),6)</f>
        <v>0</v>
      </c>
      <c r="J77" s="123"/>
      <c r="K77" s="123">
        <f t="array" aca="1" ref="K77" ca="1">INDEX(INDIRECT("'"&amp;$K$4&amp;"'!"&amp;"$c$11:$h$415"),MATCH(LEFT('Self-assessment Comparison'!$C77,255),INDIRECT("'"&amp;$K$4&amp;"'!"&amp;"$c$11:$c$415"),0),5)</f>
        <v>0</v>
      </c>
      <c r="L77" s="123">
        <f t="array" aca="1" ref="L77" ca="1">INDEX(INDIRECT("'"&amp;$K$4&amp;"'!"&amp;"$c$11:$h$415"),MATCH(LEFT('Self-assessment Comparison'!$C77,255),INDIRECT("'"&amp;$K$4&amp;"'!"&amp;"$c$11:$c$415"),0),6)</f>
        <v>0</v>
      </c>
      <c r="M77" s="123"/>
      <c r="N77" s="123">
        <f t="array" aca="1" ref="N77" ca="1">INDEX(INDIRECT("'"&amp;$N$4&amp;"'!"&amp;"$c$11:$h$415"),MATCH(LEFT('Self-assessment Comparison'!$C77,255),INDIRECT("'"&amp;$N$4&amp;"'!"&amp;"$c$11:$c$415"),0),5)</f>
        <v>0</v>
      </c>
      <c r="O77" s="123">
        <f t="array" aca="1" ref="O77" ca="1">INDEX(INDIRECT("'"&amp;$N$4&amp;"'!"&amp;"$c$11:$h$415"),MATCH(LEFT('Self-assessment Comparison'!$C77,255),INDIRECT("'"&amp;$N$4&amp;"'!"&amp;"$c$11:$c$415"),0),6)</f>
        <v>0</v>
      </c>
      <c r="P77" s="123"/>
      <c r="Q77" s="123">
        <f t="array" aca="1" ref="Q77" ca="1">INDEX(INDIRECT("'"&amp;$Q$4&amp;"'!"&amp;"$c$11:$h$415"),MATCH(LEFT('Self-assessment Comparison'!$C77,255),INDIRECT("'"&amp;$Q$4&amp;"'!"&amp;"$c$11:$c$415"),0),5)</f>
        <v>0</v>
      </c>
      <c r="R77" s="123">
        <f t="array" aca="1" ref="R77" ca="1">INDEX(INDIRECT("'"&amp;$Q$4&amp;"'!"&amp;"$c$11:$h$415"),MATCH(LEFT('Self-assessment Comparison'!$C77,255),INDIRECT("'"&amp;$Q$4&amp;"'!"&amp;"$c$11:$c$415"),0),6)</f>
        <v>0</v>
      </c>
      <c r="S77" s="123"/>
      <c r="T77" s="111"/>
      <c r="U77" s="112"/>
      <c r="V77" s="3"/>
      <c r="W77" s="38"/>
      <c r="X77" s="38"/>
      <c r="Y77" s="38"/>
      <c r="Z77" s="38"/>
      <c r="AA77" s="38"/>
      <c r="AB77" s="38"/>
      <c r="AC77" s="38"/>
      <c r="AD77" s="38"/>
      <c r="AE77" s="38"/>
      <c r="AF77" s="38"/>
      <c r="AG77" s="38"/>
      <c r="AH77" s="38"/>
      <c r="AI77" s="38"/>
      <c r="AJ77" s="38"/>
      <c r="AK77" s="38"/>
      <c r="AL77" s="38"/>
      <c r="AM77" s="38"/>
      <c r="AN77" s="38"/>
      <c r="AO77" s="38"/>
    </row>
    <row r="78" spans="1:41" ht="28.8" outlineLevel="1">
      <c r="A78" s="3"/>
      <c r="B78" s="3"/>
      <c r="C78" s="58" t="s">
        <v>509</v>
      </c>
      <c r="D78" s="122"/>
      <c r="E78" s="123">
        <f t="array" aca="1" ref="E78" ca="1">INDEX(INDIRECT("'"&amp;$E$4&amp;"'!"&amp;"$c$11:$h$415"),MATCH(LEFT('Self-assessment Comparison'!$C78,255),INDIRECT("'"&amp;$E$4&amp;"'!"&amp;"$c$11:$c$415"),0),5)</f>
        <v>0</v>
      </c>
      <c r="F78" s="123">
        <f t="array" aca="1" ref="F78" ca="1">INDEX(INDIRECT("'"&amp;$E$4&amp;"'!"&amp;"$c$11:$h$415"),MATCH(LEFT('Self-assessment Comparison'!$C78,255),INDIRECT("'"&amp;$E$4&amp;"'!"&amp;"$c$11:$c$415"),0),6)</f>
        <v>0</v>
      </c>
      <c r="G78" s="123"/>
      <c r="H78" s="123">
        <f t="array" aca="1" ref="H78" ca="1">INDEX(INDIRECT("'"&amp;$H$4&amp;"'!"&amp;"$c$11:$h$415"),MATCH(LEFT('Self-assessment Comparison'!$C78,255),INDIRECT("'"&amp;$H$4&amp;"'!"&amp;"$c$11:$c$415"),0),5)</f>
        <v>0</v>
      </c>
      <c r="I78" s="123">
        <f t="array" aca="1" ref="I78" ca="1">INDEX(INDIRECT("'"&amp;$H$4&amp;"'!"&amp;"$c$11:$h$415"),MATCH(LEFT('Self-assessment Comparison'!$C78,255),INDIRECT("'"&amp;$H$4&amp;"'!"&amp;"$c$11:$c$415"),0),6)</f>
        <v>0</v>
      </c>
      <c r="J78" s="123"/>
      <c r="K78" s="123">
        <f t="array" aca="1" ref="K78" ca="1">INDEX(INDIRECT("'"&amp;$K$4&amp;"'!"&amp;"$c$11:$h$415"),MATCH(LEFT('Self-assessment Comparison'!$C78,255),INDIRECT("'"&amp;$K$4&amp;"'!"&amp;"$c$11:$c$415"),0),5)</f>
        <v>0</v>
      </c>
      <c r="L78" s="123">
        <f t="array" aca="1" ref="L78" ca="1">INDEX(INDIRECT("'"&amp;$K$4&amp;"'!"&amp;"$c$11:$h$415"),MATCH(LEFT('Self-assessment Comparison'!$C78,255),INDIRECT("'"&amp;$K$4&amp;"'!"&amp;"$c$11:$c$415"),0),6)</f>
        <v>0</v>
      </c>
      <c r="M78" s="123"/>
      <c r="N78" s="123">
        <f t="array" aca="1" ref="N78" ca="1">INDEX(INDIRECT("'"&amp;$N$4&amp;"'!"&amp;"$c$11:$h$415"),MATCH(LEFT('Self-assessment Comparison'!$C78,255),INDIRECT("'"&amp;$N$4&amp;"'!"&amp;"$c$11:$c$415"),0),5)</f>
        <v>0</v>
      </c>
      <c r="O78" s="123">
        <f t="array" aca="1" ref="O78" ca="1">INDEX(INDIRECT("'"&amp;$N$4&amp;"'!"&amp;"$c$11:$h$415"),MATCH(LEFT('Self-assessment Comparison'!$C78,255),INDIRECT("'"&amp;$N$4&amp;"'!"&amp;"$c$11:$c$415"),0),6)</f>
        <v>0</v>
      </c>
      <c r="P78" s="123"/>
      <c r="Q78" s="123">
        <f t="array" aca="1" ref="Q78" ca="1">INDEX(INDIRECT("'"&amp;$Q$4&amp;"'!"&amp;"$c$11:$h$415"),MATCH(LEFT('Self-assessment Comparison'!$C78,255),INDIRECT("'"&amp;$Q$4&amp;"'!"&amp;"$c$11:$c$415"),0),5)</f>
        <v>0</v>
      </c>
      <c r="R78" s="123">
        <f t="array" aca="1" ref="R78" ca="1">INDEX(INDIRECT("'"&amp;$Q$4&amp;"'!"&amp;"$c$11:$h$415"),MATCH(LEFT('Self-assessment Comparison'!$C78,255),INDIRECT("'"&amp;$Q$4&amp;"'!"&amp;"$c$11:$c$415"),0),6)</f>
        <v>0</v>
      </c>
      <c r="S78" s="123"/>
      <c r="T78" s="111"/>
      <c r="U78" s="112"/>
      <c r="V78" s="3"/>
      <c r="W78" s="38"/>
      <c r="X78" s="38"/>
      <c r="Y78" s="38"/>
      <c r="Z78" s="38"/>
      <c r="AA78" s="38"/>
      <c r="AB78" s="38"/>
      <c r="AC78" s="38"/>
      <c r="AD78" s="38"/>
      <c r="AE78" s="38"/>
      <c r="AF78" s="38"/>
      <c r="AG78" s="38"/>
      <c r="AH78" s="38"/>
      <c r="AI78" s="38"/>
      <c r="AJ78" s="38"/>
      <c r="AK78" s="38"/>
      <c r="AL78" s="38"/>
      <c r="AM78" s="38"/>
      <c r="AN78" s="38"/>
      <c r="AO78" s="38"/>
    </row>
    <row r="79" spans="1:41" ht="14.4" outlineLevel="1">
      <c r="A79" s="3"/>
      <c r="B79" s="3"/>
      <c r="C79" s="104" t="s">
        <v>510</v>
      </c>
      <c r="D79" s="122"/>
      <c r="E79" s="123">
        <f t="array" aca="1" ref="E79" ca="1">INDEX(INDIRECT("'"&amp;$E$4&amp;"'!"&amp;"$c$11:$h$415"),MATCH(LEFT('Self-assessment Comparison'!$C79,255),INDIRECT("'"&amp;$E$4&amp;"'!"&amp;"$c$11:$c$415"),0),5)</f>
        <v>0</v>
      </c>
      <c r="F79" s="123">
        <f t="array" aca="1" ref="F79" ca="1">INDEX(INDIRECT("'"&amp;$E$4&amp;"'!"&amp;"$c$11:$h$415"),MATCH(LEFT('Self-assessment Comparison'!$C79,255),INDIRECT("'"&amp;$E$4&amp;"'!"&amp;"$c$11:$c$415"),0),6)</f>
        <v>0</v>
      </c>
      <c r="G79" s="123"/>
      <c r="H79" s="123">
        <f t="array" aca="1" ref="H79" ca="1">INDEX(INDIRECT("'"&amp;$H$4&amp;"'!"&amp;"$c$11:$h$415"),MATCH(LEFT('Self-assessment Comparison'!$C79,255),INDIRECT("'"&amp;$H$4&amp;"'!"&amp;"$c$11:$c$415"),0),5)</f>
        <v>0</v>
      </c>
      <c r="I79" s="123">
        <f t="array" aca="1" ref="I79" ca="1">INDEX(INDIRECT("'"&amp;$H$4&amp;"'!"&amp;"$c$11:$h$415"),MATCH(LEFT('Self-assessment Comparison'!$C79,255),INDIRECT("'"&amp;$H$4&amp;"'!"&amp;"$c$11:$c$415"),0),6)</f>
        <v>0</v>
      </c>
      <c r="J79" s="123"/>
      <c r="K79" s="123">
        <f t="array" aca="1" ref="K79" ca="1">INDEX(INDIRECT("'"&amp;$K$4&amp;"'!"&amp;"$c$11:$h$415"),MATCH(LEFT('Self-assessment Comparison'!$C79,255),INDIRECT("'"&amp;$K$4&amp;"'!"&amp;"$c$11:$c$415"),0),5)</f>
        <v>0</v>
      </c>
      <c r="L79" s="123">
        <f t="array" aca="1" ref="L79" ca="1">INDEX(INDIRECT("'"&amp;$K$4&amp;"'!"&amp;"$c$11:$h$415"),MATCH(LEFT('Self-assessment Comparison'!$C79,255),INDIRECT("'"&amp;$K$4&amp;"'!"&amp;"$c$11:$c$415"),0),6)</f>
        <v>0</v>
      </c>
      <c r="M79" s="123"/>
      <c r="N79" s="123">
        <f t="array" aca="1" ref="N79" ca="1">INDEX(INDIRECT("'"&amp;$N$4&amp;"'!"&amp;"$c$11:$h$415"),MATCH(LEFT('Self-assessment Comparison'!$C79,255),INDIRECT("'"&amp;$N$4&amp;"'!"&amp;"$c$11:$c$415"),0),5)</f>
        <v>0</v>
      </c>
      <c r="O79" s="123">
        <f t="array" aca="1" ref="O79" ca="1">INDEX(INDIRECT("'"&amp;$N$4&amp;"'!"&amp;"$c$11:$h$415"),MATCH(LEFT('Self-assessment Comparison'!$C79,255),INDIRECT("'"&amp;$N$4&amp;"'!"&amp;"$c$11:$c$415"),0),6)</f>
        <v>0</v>
      </c>
      <c r="P79" s="123"/>
      <c r="Q79" s="123">
        <f t="array" aca="1" ref="Q79" ca="1">INDEX(INDIRECT("'"&amp;$Q$4&amp;"'!"&amp;"$c$11:$h$415"),MATCH(LEFT('Self-assessment Comparison'!$C79,255),INDIRECT("'"&amp;$Q$4&amp;"'!"&amp;"$c$11:$c$415"),0),5)</f>
        <v>0</v>
      </c>
      <c r="R79" s="123">
        <f t="array" aca="1" ref="R79" ca="1">INDEX(INDIRECT("'"&amp;$Q$4&amp;"'!"&amp;"$c$11:$h$415"),MATCH(LEFT('Self-assessment Comparison'!$C79,255),INDIRECT("'"&amp;$Q$4&amp;"'!"&amp;"$c$11:$c$415"),0),6)</f>
        <v>0</v>
      </c>
      <c r="S79" s="123"/>
      <c r="T79" s="107"/>
      <c r="U79" s="108"/>
      <c r="V79" s="3"/>
      <c r="W79" s="38"/>
      <c r="X79" s="38"/>
      <c r="Y79" s="38"/>
      <c r="Z79" s="38"/>
      <c r="AA79" s="38"/>
      <c r="AB79" s="38"/>
      <c r="AC79" s="38"/>
      <c r="AD79" s="38"/>
      <c r="AE79" s="38"/>
      <c r="AF79" s="38"/>
      <c r="AG79" s="38"/>
      <c r="AH79" s="38"/>
      <c r="AI79" s="38"/>
      <c r="AJ79" s="38"/>
      <c r="AK79" s="38"/>
      <c r="AL79" s="38"/>
      <c r="AM79" s="38"/>
      <c r="AN79" s="38"/>
      <c r="AO79" s="38"/>
    </row>
    <row r="80" spans="1:41" ht="28.8" outlineLevel="1">
      <c r="A80" s="3"/>
      <c r="B80" s="3"/>
      <c r="C80" s="58" t="s">
        <v>511</v>
      </c>
      <c r="D80" s="122"/>
      <c r="E80" s="123">
        <f t="array" aca="1" ref="E80" ca="1">INDEX(INDIRECT("'"&amp;$E$4&amp;"'!"&amp;"$c$11:$h$415"),MATCH(LEFT('Self-assessment Comparison'!$C80,255),INDIRECT("'"&amp;$E$4&amp;"'!"&amp;"$c$11:$c$415"),0),5)</f>
        <v>0</v>
      </c>
      <c r="F80" s="123">
        <f t="array" aca="1" ref="F80" ca="1">INDEX(INDIRECT("'"&amp;$E$4&amp;"'!"&amp;"$c$11:$h$415"),MATCH(LEFT('Self-assessment Comparison'!$C80,255),INDIRECT("'"&amp;$E$4&amp;"'!"&amp;"$c$11:$c$415"),0),6)</f>
        <v>0</v>
      </c>
      <c r="G80" s="123"/>
      <c r="H80" s="123">
        <f t="array" aca="1" ref="H80" ca="1">INDEX(INDIRECT("'"&amp;$H$4&amp;"'!"&amp;"$c$11:$h$415"),MATCH(LEFT('Self-assessment Comparison'!$C80,255),INDIRECT("'"&amp;$H$4&amp;"'!"&amp;"$c$11:$c$415"),0),5)</f>
        <v>0</v>
      </c>
      <c r="I80" s="123">
        <f t="array" aca="1" ref="I80" ca="1">INDEX(INDIRECT("'"&amp;$H$4&amp;"'!"&amp;"$c$11:$h$415"),MATCH(LEFT('Self-assessment Comparison'!$C80,255),INDIRECT("'"&amp;$H$4&amp;"'!"&amp;"$c$11:$c$415"),0),6)</f>
        <v>0</v>
      </c>
      <c r="J80" s="123"/>
      <c r="K80" s="123">
        <f t="array" aca="1" ref="K80" ca="1">INDEX(INDIRECT("'"&amp;$K$4&amp;"'!"&amp;"$c$11:$h$415"),MATCH(LEFT('Self-assessment Comparison'!$C80,255),INDIRECT("'"&amp;$K$4&amp;"'!"&amp;"$c$11:$c$415"),0),5)</f>
        <v>0</v>
      </c>
      <c r="L80" s="123">
        <f t="array" aca="1" ref="L80" ca="1">INDEX(INDIRECT("'"&amp;$K$4&amp;"'!"&amp;"$c$11:$h$415"),MATCH(LEFT('Self-assessment Comparison'!$C80,255),INDIRECT("'"&amp;$K$4&amp;"'!"&amp;"$c$11:$c$415"),0),6)</f>
        <v>0</v>
      </c>
      <c r="M80" s="123"/>
      <c r="N80" s="123">
        <f t="array" aca="1" ref="N80" ca="1">INDEX(INDIRECT("'"&amp;$N$4&amp;"'!"&amp;"$c$11:$h$415"),MATCH(LEFT('Self-assessment Comparison'!$C80,255),INDIRECT("'"&amp;$N$4&amp;"'!"&amp;"$c$11:$c$415"),0),5)</f>
        <v>0</v>
      </c>
      <c r="O80" s="123">
        <f t="array" aca="1" ref="O80" ca="1">INDEX(INDIRECT("'"&amp;$N$4&amp;"'!"&amp;"$c$11:$h$415"),MATCH(LEFT('Self-assessment Comparison'!$C80,255),INDIRECT("'"&amp;$N$4&amp;"'!"&amp;"$c$11:$c$415"),0),6)</f>
        <v>0</v>
      </c>
      <c r="P80" s="123"/>
      <c r="Q80" s="123">
        <f t="array" aca="1" ref="Q80" ca="1">INDEX(INDIRECT("'"&amp;$Q$4&amp;"'!"&amp;"$c$11:$h$415"),MATCH(LEFT('Self-assessment Comparison'!$C80,255),INDIRECT("'"&amp;$Q$4&amp;"'!"&amp;"$c$11:$c$415"),0),5)</f>
        <v>0</v>
      </c>
      <c r="R80" s="123">
        <f t="array" aca="1" ref="R80" ca="1">INDEX(INDIRECT("'"&amp;$Q$4&amp;"'!"&amp;"$c$11:$h$415"),MATCH(LEFT('Self-assessment Comparison'!$C80,255),INDIRECT("'"&amp;$Q$4&amp;"'!"&amp;"$c$11:$c$415"),0),6)</f>
        <v>0</v>
      </c>
      <c r="S80" s="123"/>
      <c r="T80" s="111"/>
      <c r="U80" s="112"/>
      <c r="V80" s="3"/>
      <c r="W80" s="38"/>
      <c r="X80" s="38"/>
      <c r="Y80" s="38"/>
      <c r="Z80" s="38"/>
      <c r="AA80" s="38"/>
      <c r="AB80" s="38"/>
      <c r="AC80" s="38"/>
      <c r="AD80" s="38"/>
      <c r="AE80" s="38"/>
      <c r="AF80" s="38"/>
      <c r="AG80" s="38"/>
      <c r="AH80" s="38"/>
      <c r="AI80" s="38"/>
      <c r="AJ80" s="38"/>
      <c r="AK80" s="38"/>
      <c r="AL80" s="38"/>
      <c r="AM80" s="38"/>
      <c r="AN80" s="38"/>
      <c r="AO80" s="38"/>
    </row>
    <row r="81" spans="1:41" ht="28.8" outlineLevel="1">
      <c r="A81" s="3"/>
      <c r="B81" s="3"/>
      <c r="C81" s="58" t="s">
        <v>512</v>
      </c>
      <c r="D81" s="122"/>
      <c r="E81" s="123">
        <f t="array" aca="1" ref="E81" ca="1">INDEX(INDIRECT("'"&amp;$E$4&amp;"'!"&amp;"$c$11:$h$415"),MATCH(LEFT('Self-assessment Comparison'!$C81,255),INDIRECT("'"&amp;$E$4&amp;"'!"&amp;"$c$11:$c$415"),0),5)</f>
        <v>0</v>
      </c>
      <c r="F81" s="123">
        <f t="array" aca="1" ref="F81" ca="1">INDEX(INDIRECT("'"&amp;$E$4&amp;"'!"&amp;"$c$11:$h$415"),MATCH(LEFT('Self-assessment Comparison'!$C81,255),INDIRECT("'"&amp;$E$4&amp;"'!"&amp;"$c$11:$c$415"),0),6)</f>
        <v>0</v>
      </c>
      <c r="G81" s="123"/>
      <c r="H81" s="123">
        <f t="array" aca="1" ref="H81" ca="1">INDEX(INDIRECT("'"&amp;$H$4&amp;"'!"&amp;"$c$11:$h$415"),MATCH(LEFT('Self-assessment Comparison'!$C81,255),INDIRECT("'"&amp;$H$4&amp;"'!"&amp;"$c$11:$c$415"),0),5)</f>
        <v>0</v>
      </c>
      <c r="I81" s="123">
        <f t="array" aca="1" ref="I81" ca="1">INDEX(INDIRECT("'"&amp;$H$4&amp;"'!"&amp;"$c$11:$h$415"),MATCH(LEFT('Self-assessment Comparison'!$C81,255),INDIRECT("'"&amp;$H$4&amp;"'!"&amp;"$c$11:$c$415"),0),6)</f>
        <v>0</v>
      </c>
      <c r="J81" s="123"/>
      <c r="K81" s="123">
        <f t="array" aca="1" ref="K81" ca="1">INDEX(INDIRECT("'"&amp;$K$4&amp;"'!"&amp;"$c$11:$h$415"),MATCH(LEFT('Self-assessment Comparison'!$C81,255),INDIRECT("'"&amp;$K$4&amp;"'!"&amp;"$c$11:$c$415"),0),5)</f>
        <v>0</v>
      </c>
      <c r="L81" s="123">
        <f t="array" aca="1" ref="L81" ca="1">INDEX(INDIRECT("'"&amp;$K$4&amp;"'!"&amp;"$c$11:$h$415"),MATCH(LEFT('Self-assessment Comparison'!$C81,255),INDIRECT("'"&amp;$K$4&amp;"'!"&amp;"$c$11:$c$415"),0),6)</f>
        <v>0</v>
      </c>
      <c r="M81" s="123"/>
      <c r="N81" s="123">
        <f t="array" aca="1" ref="N81" ca="1">INDEX(INDIRECT("'"&amp;$N$4&amp;"'!"&amp;"$c$11:$h$415"),MATCH(LEFT('Self-assessment Comparison'!$C81,255),INDIRECT("'"&amp;$N$4&amp;"'!"&amp;"$c$11:$c$415"),0),5)</f>
        <v>0</v>
      </c>
      <c r="O81" s="123">
        <f t="array" aca="1" ref="O81" ca="1">INDEX(INDIRECT("'"&amp;$N$4&amp;"'!"&amp;"$c$11:$h$415"),MATCH(LEFT('Self-assessment Comparison'!$C81,255),INDIRECT("'"&amp;$N$4&amp;"'!"&amp;"$c$11:$c$415"),0),6)</f>
        <v>0</v>
      </c>
      <c r="P81" s="123"/>
      <c r="Q81" s="123">
        <f t="array" aca="1" ref="Q81" ca="1">INDEX(INDIRECT("'"&amp;$Q$4&amp;"'!"&amp;"$c$11:$h$415"),MATCH(LEFT('Self-assessment Comparison'!$C81,255),INDIRECT("'"&amp;$Q$4&amp;"'!"&amp;"$c$11:$c$415"),0),5)</f>
        <v>0</v>
      </c>
      <c r="R81" s="123">
        <f t="array" aca="1" ref="R81" ca="1">INDEX(INDIRECT("'"&amp;$Q$4&amp;"'!"&amp;"$c$11:$h$415"),MATCH(LEFT('Self-assessment Comparison'!$C81,255),INDIRECT("'"&amp;$Q$4&amp;"'!"&amp;"$c$11:$c$415"),0),6)</f>
        <v>0</v>
      </c>
      <c r="S81" s="123"/>
      <c r="T81" s="111"/>
      <c r="U81" s="112"/>
      <c r="V81" s="3"/>
      <c r="W81" s="38"/>
      <c r="X81" s="38"/>
      <c r="Y81" s="38"/>
      <c r="Z81" s="38"/>
      <c r="AA81" s="38"/>
      <c r="AB81" s="38"/>
      <c r="AC81" s="38"/>
      <c r="AD81" s="38"/>
      <c r="AE81" s="38"/>
      <c r="AF81" s="38"/>
      <c r="AG81" s="38"/>
      <c r="AH81" s="38"/>
      <c r="AI81" s="38"/>
      <c r="AJ81" s="38"/>
      <c r="AK81" s="38"/>
      <c r="AL81" s="38"/>
      <c r="AM81" s="38"/>
      <c r="AN81" s="38"/>
      <c r="AO81" s="38"/>
    </row>
    <row r="82" spans="1:41" ht="28.8" outlineLevel="1">
      <c r="A82" s="3"/>
      <c r="B82" s="3"/>
      <c r="C82" s="58" t="s">
        <v>513</v>
      </c>
      <c r="D82" s="122"/>
      <c r="E82" s="123">
        <f t="array" aca="1" ref="E82" ca="1">INDEX(INDIRECT("'"&amp;$E$4&amp;"'!"&amp;"$c$11:$h$415"),MATCH(LEFT('Self-assessment Comparison'!$C82,255),INDIRECT("'"&amp;$E$4&amp;"'!"&amp;"$c$11:$c$415"),0),5)</f>
        <v>0</v>
      </c>
      <c r="F82" s="123">
        <f t="array" aca="1" ref="F82" ca="1">INDEX(INDIRECT("'"&amp;$E$4&amp;"'!"&amp;"$c$11:$h$415"),MATCH(LEFT('Self-assessment Comparison'!$C82,255),INDIRECT("'"&amp;$E$4&amp;"'!"&amp;"$c$11:$c$415"),0),6)</f>
        <v>0</v>
      </c>
      <c r="G82" s="123"/>
      <c r="H82" s="123">
        <f t="array" aca="1" ref="H82" ca="1">INDEX(INDIRECT("'"&amp;$H$4&amp;"'!"&amp;"$c$11:$h$415"),MATCH(LEFT('Self-assessment Comparison'!$C82,255),INDIRECT("'"&amp;$H$4&amp;"'!"&amp;"$c$11:$c$415"),0),5)</f>
        <v>0</v>
      </c>
      <c r="I82" s="123">
        <f t="array" aca="1" ref="I82" ca="1">INDEX(INDIRECT("'"&amp;$H$4&amp;"'!"&amp;"$c$11:$h$415"),MATCH(LEFT('Self-assessment Comparison'!$C82,255),INDIRECT("'"&amp;$H$4&amp;"'!"&amp;"$c$11:$c$415"),0),6)</f>
        <v>0</v>
      </c>
      <c r="J82" s="123"/>
      <c r="K82" s="123">
        <f t="array" aca="1" ref="K82" ca="1">INDEX(INDIRECT("'"&amp;$K$4&amp;"'!"&amp;"$c$11:$h$415"),MATCH(LEFT('Self-assessment Comparison'!$C82,255),INDIRECT("'"&amp;$K$4&amp;"'!"&amp;"$c$11:$c$415"),0),5)</f>
        <v>0</v>
      </c>
      <c r="L82" s="123">
        <f t="array" aca="1" ref="L82" ca="1">INDEX(INDIRECT("'"&amp;$K$4&amp;"'!"&amp;"$c$11:$h$415"),MATCH(LEFT('Self-assessment Comparison'!$C82,255),INDIRECT("'"&amp;$K$4&amp;"'!"&amp;"$c$11:$c$415"),0),6)</f>
        <v>0</v>
      </c>
      <c r="M82" s="123"/>
      <c r="N82" s="123">
        <f t="array" aca="1" ref="N82" ca="1">INDEX(INDIRECT("'"&amp;$N$4&amp;"'!"&amp;"$c$11:$h$415"),MATCH(LEFT('Self-assessment Comparison'!$C82,255),INDIRECT("'"&amp;$N$4&amp;"'!"&amp;"$c$11:$c$415"),0),5)</f>
        <v>0</v>
      </c>
      <c r="O82" s="123">
        <f t="array" aca="1" ref="O82" ca="1">INDEX(INDIRECT("'"&amp;$N$4&amp;"'!"&amp;"$c$11:$h$415"),MATCH(LEFT('Self-assessment Comparison'!$C82,255),INDIRECT("'"&amp;$N$4&amp;"'!"&amp;"$c$11:$c$415"),0),6)</f>
        <v>0</v>
      </c>
      <c r="P82" s="123"/>
      <c r="Q82" s="123">
        <f t="array" aca="1" ref="Q82" ca="1">INDEX(INDIRECT("'"&amp;$Q$4&amp;"'!"&amp;"$c$11:$h$415"),MATCH(LEFT('Self-assessment Comparison'!$C82,255),INDIRECT("'"&amp;$Q$4&amp;"'!"&amp;"$c$11:$c$415"),0),5)</f>
        <v>0</v>
      </c>
      <c r="R82" s="123">
        <f t="array" aca="1" ref="R82" ca="1">INDEX(INDIRECT("'"&amp;$Q$4&amp;"'!"&amp;"$c$11:$h$415"),MATCH(LEFT('Self-assessment Comparison'!$C82,255),INDIRECT("'"&amp;$Q$4&amp;"'!"&amp;"$c$11:$c$415"),0),6)</f>
        <v>0</v>
      </c>
      <c r="S82" s="123"/>
      <c r="T82" s="111"/>
      <c r="U82" s="112"/>
      <c r="V82" s="3"/>
      <c r="W82" s="38"/>
      <c r="X82" s="38"/>
      <c r="Y82" s="38"/>
      <c r="Z82" s="38"/>
      <c r="AA82" s="38"/>
      <c r="AB82" s="38"/>
      <c r="AC82" s="38"/>
      <c r="AD82" s="38"/>
      <c r="AE82" s="38"/>
      <c r="AF82" s="38"/>
      <c r="AG82" s="38"/>
      <c r="AH82" s="38"/>
      <c r="AI82" s="38"/>
      <c r="AJ82" s="38"/>
      <c r="AK82" s="38"/>
      <c r="AL82" s="38"/>
      <c r="AM82" s="38"/>
      <c r="AN82" s="38"/>
      <c r="AO82" s="38"/>
    </row>
    <row r="83" spans="1:41" ht="14.25" customHeight="1" outlineLevel="1">
      <c r="A83" s="3"/>
      <c r="B83" s="3"/>
      <c r="C83" s="100" t="s">
        <v>515</v>
      </c>
      <c r="D83" s="115"/>
      <c r="E83" s="116">
        <f t="array" aca="1" ref="E83" ca="1">INDEX(INDIRECT("'"&amp;$E$4&amp;"'!"&amp;"$c$11:$h$415"),MATCH(LEFT('Self-assessment Comparison'!$C83,255),INDIRECT("'"&amp;$E$4&amp;"'!"&amp;"$c$11:$c$415"),0),5)</f>
        <v>0</v>
      </c>
      <c r="F83" s="116">
        <f t="array" aca="1" ref="F83" ca="1">INDEX(INDIRECT("'"&amp;$E$4&amp;"'!"&amp;"$c$11:$h$415"),MATCH(LEFT('Self-assessment Comparison'!$C83,255),INDIRECT("'"&amp;$E$4&amp;"'!"&amp;"$c$11:$c$415"),0),6)</f>
        <v>0</v>
      </c>
      <c r="G83" s="116"/>
      <c r="H83" s="116">
        <f t="array" aca="1" ref="H83" ca="1">INDEX(INDIRECT("'"&amp;$H$4&amp;"'!"&amp;"$c$11:$h$415"),MATCH(LEFT('Self-assessment Comparison'!$C83,255),INDIRECT("'"&amp;$H$4&amp;"'!"&amp;"$c$11:$c$415"),0),5)</f>
        <v>0</v>
      </c>
      <c r="I83" s="116">
        <f t="array" aca="1" ref="I83" ca="1">INDEX(INDIRECT("'"&amp;$H$4&amp;"'!"&amp;"$c$11:$h$415"),MATCH(LEFT('Self-assessment Comparison'!$C83,255),INDIRECT("'"&amp;$H$4&amp;"'!"&amp;"$c$11:$c$415"),0),6)</f>
        <v>0</v>
      </c>
      <c r="J83" s="116"/>
      <c r="K83" s="116">
        <f t="array" aca="1" ref="K83" ca="1">INDEX(INDIRECT("'"&amp;$K$4&amp;"'!"&amp;"$c$11:$h$415"),MATCH(LEFT('Self-assessment Comparison'!$C83,255),INDIRECT("'"&amp;$K$4&amp;"'!"&amp;"$c$11:$c$415"),0),5)</f>
        <v>0</v>
      </c>
      <c r="L83" s="116">
        <f t="array" aca="1" ref="L83" ca="1">INDEX(INDIRECT("'"&amp;$K$4&amp;"'!"&amp;"$c$11:$h$415"),MATCH(LEFT('Self-assessment Comparison'!$C83,255),INDIRECT("'"&amp;$K$4&amp;"'!"&amp;"$c$11:$c$415"),0),6)</f>
        <v>0</v>
      </c>
      <c r="M83" s="116"/>
      <c r="N83" s="116">
        <f t="array" aca="1" ref="N83" ca="1">INDEX(INDIRECT("'"&amp;$N$4&amp;"'!"&amp;"$c$11:$h$415"),MATCH(LEFT('Self-assessment Comparison'!$C83,255),INDIRECT("'"&amp;$N$4&amp;"'!"&amp;"$c$11:$c$415"),0),5)</f>
        <v>0</v>
      </c>
      <c r="O83" s="116">
        <f t="array" aca="1" ref="O83" ca="1">INDEX(INDIRECT("'"&amp;$N$4&amp;"'!"&amp;"$c$11:$h$415"),MATCH(LEFT('Self-assessment Comparison'!$C83,255),INDIRECT("'"&amp;$N$4&amp;"'!"&amp;"$c$11:$c$415"),0),6)</f>
        <v>0</v>
      </c>
      <c r="P83" s="116"/>
      <c r="Q83" s="116">
        <f t="array" aca="1" ref="Q83" ca="1">INDEX(INDIRECT("'"&amp;$Q$4&amp;"'!"&amp;"$c$11:$h$415"),MATCH(LEFT('Self-assessment Comparison'!$C83,255),INDIRECT("'"&amp;$Q$4&amp;"'!"&amp;"$c$11:$c$415"),0),5)</f>
        <v>0</v>
      </c>
      <c r="R83" s="116">
        <f t="array" aca="1" ref="R83" ca="1">INDEX(INDIRECT("'"&amp;$Q$4&amp;"'!"&amp;"$c$11:$h$415"),MATCH(LEFT('Self-assessment Comparison'!$C83,255),INDIRECT("'"&amp;$Q$4&amp;"'!"&amp;"$c$11:$c$415"),0),6)</f>
        <v>0</v>
      </c>
      <c r="S83" s="116"/>
      <c r="T83" s="117"/>
      <c r="U83" s="117"/>
      <c r="V83" s="3"/>
      <c r="W83" s="38"/>
      <c r="X83" s="38"/>
      <c r="Y83" s="38"/>
      <c r="Z83" s="38"/>
      <c r="AA83" s="38"/>
      <c r="AB83" s="38"/>
      <c r="AC83" s="38"/>
      <c r="AD83" s="38"/>
      <c r="AE83" s="38"/>
      <c r="AF83" s="38"/>
      <c r="AG83" s="38"/>
      <c r="AH83" s="38"/>
      <c r="AI83" s="38"/>
      <c r="AJ83" s="38"/>
      <c r="AK83" s="38"/>
      <c r="AL83" s="38"/>
      <c r="AM83" s="38"/>
      <c r="AN83" s="38"/>
      <c r="AO83" s="38"/>
    </row>
    <row r="84" spans="1:41" ht="14.25" customHeight="1" outlineLevel="1">
      <c r="A84" s="3"/>
      <c r="B84" s="3"/>
      <c r="C84" s="104" t="s">
        <v>516</v>
      </c>
      <c r="D84" s="122"/>
      <c r="E84" s="123">
        <f t="array" aca="1" ref="E84" ca="1">INDEX(INDIRECT("'"&amp;$E$4&amp;"'!"&amp;"$c$11:$h$415"),MATCH(LEFT('Self-assessment Comparison'!$C84,255),INDIRECT("'"&amp;$E$4&amp;"'!"&amp;"$c$11:$c$415"),0),5)</f>
        <v>0</v>
      </c>
      <c r="F84" s="123">
        <f t="array" aca="1" ref="F84" ca="1">INDEX(INDIRECT("'"&amp;$E$4&amp;"'!"&amp;"$c$11:$h$415"),MATCH(LEFT('Self-assessment Comparison'!$C84,255),INDIRECT("'"&amp;$E$4&amp;"'!"&amp;"$c$11:$c$415"),0),6)</f>
        <v>0</v>
      </c>
      <c r="G84" s="123"/>
      <c r="H84" s="123">
        <f t="array" aca="1" ref="H84" ca="1">INDEX(INDIRECT("'"&amp;$H$4&amp;"'!"&amp;"$c$11:$h$415"),MATCH(LEFT('Self-assessment Comparison'!$C84,255),INDIRECT("'"&amp;$H$4&amp;"'!"&amp;"$c$11:$c$415"),0),5)</f>
        <v>0</v>
      </c>
      <c r="I84" s="123">
        <f t="array" aca="1" ref="I84" ca="1">INDEX(INDIRECT("'"&amp;$H$4&amp;"'!"&amp;"$c$11:$h$415"),MATCH(LEFT('Self-assessment Comparison'!$C84,255),INDIRECT("'"&amp;$H$4&amp;"'!"&amp;"$c$11:$c$415"),0),6)</f>
        <v>0</v>
      </c>
      <c r="J84" s="123"/>
      <c r="K84" s="123">
        <f t="array" aca="1" ref="K84" ca="1">INDEX(INDIRECT("'"&amp;$K$4&amp;"'!"&amp;"$c$11:$h$415"),MATCH(LEFT('Self-assessment Comparison'!$C84,255),INDIRECT("'"&amp;$K$4&amp;"'!"&amp;"$c$11:$c$415"),0),5)</f>
        <v>0</v>
      </c>
      <c r="L84" s="123">
        <f t="array" aca="1" ref="L84" ca="1">INDEX(INDIRECT("'"&amp;$K$4&amp;"'!"&amp;"$c$11:$h$415"),MATCH(LEFT('Self-assessment Comparison'!$C84,255),INDIRECT("'"&amp;$K$4&amp;"'!"&amp;"$c$11:$c$415"),0),6)</f>
        <v>0</v>
      </c>
      <c r="M84" s="123"/>
      <c r="N84" s="123">
        <f t="array" aca="1" ref="N84" ca="1">INDEX(INDIRECT("'"&amp;$N$4&amp;"'!"&amp;"$c$11:$h$415"),MATCH(LEFT('Self-assessment Comparison'!$C84,255),INDIRECT("'"&amp;$N$4&amp;"'!"&amp;"$c$11:$c$415"),0),5)</f>
        <v>0</v>
      </c>
      <c r="O84" s="123">
        <f t="array" aca="1" ref="O84" ca="1">INDEX(INDIRECT("'"&amp;$N$4&amp;"'!"&amp;"$c$11:$h$415"),MATCH(LEFT('Self-assessment Comparison'!$C84,255),INDIRECT("'"&amp;$N$4&amp;"'!"&amp;"$c$11:$c$415"),0),6)</f>
        <v>0</v>
      </c>
      <c r="P84" s="123"/>
      <c r="Q84" s="123">
        <f t="array" aca="1" ref="Q84" ca="1">INDEX(INDIRECT("'"&amp;$Q$4&amp;"'!"&amp;"$c$11:$h$415"),MATCH(LEFT('Self-assessment Comparison'!$C84,255),INDIRECT("'"&amp;$Q$4&amp;"'!"&amp;"$c$11:$c$415"),0),5)</f>
        <v>0</v>
      </c>
      <c r="R84" s="123">
        <f t="array" aca="1" ref="R84" ca="1">INDEX(INDIRECT("'"&amp;$Q$4&amp;"'!"&amp;"$c$11:$h$415"),MATCH(LEFT('Self-assessment Comparison'!$C84,255),INDIRECT("'"&amp;$Q$4&amp;"'!"&amp;"$c$11:$c$415"),0),6)</f>
        <v>0</v>
      </c>
      <c r="S84" s="123"/>
      <c r="T84" s="107"/>
      <c r="U84" s="108"/>
      <c r="V84" s="3"/>
      <c r="W84" s="38"/>
      <c r="X84" s="38"/>
      <c r="Y84" s="38"/>
      <c r="Z84" s="38"/>
      <c r="AA84" s="38"/>
      <c r="AB84" s="38"/>
      <c r="AC84" s="38"/>
      <c r="AD84" s="38"/>
      <c r="AE84" s="38"/>
      <c r="AF84" s="38"/>
      <c r="AG84" s="38"/>
      <c r="AH84" s="38"/>
      <c r="AI84" s="38"/>
      <c r="AJ84" s="38"/>
      <c r="AK84" s="38"/>
      <c r="AL84" s="38"/>
      <c r="AM84" s="38"/>
      <c r="AN84" s="38"/>
      <c r="AO84" s="38"/>
    </row>
    <row r="85" spans="1:41" ht="57.6" outlineLevel="1">
      <c r="A85" s="3"/>
      <c r="B85" s="3"/>
      <c r="C85" s="58" t="s">
        <v>517</v>
      </c>
      <c r="D85" s="122"/>
      <c r="E85" s="123">
        <f t="array" aca="1" ref="E85" ca="1">INDEX(INDIRECT("'"&amp;$E$4&amp;"'!"&amp;"$c$11:$h$415"),MATCH(LEFT('Self-assessment Comparison'!$C85,255),INDIRECT("'"&amp;$E$4&amp;"'!"&amp;"$c$11:$c$415"),0),5)</f>
        <v>0</v>
      </c>
      <c r="F85" s="123">
        <f t="array" aca="1" ref="F85" ca="1">INDEX(INDIRECT("'"&amp;$E$4&amp;"'!"&amp;"$c$11:$h$415"),MATCH(LEFT('Self-assessment Comparison'!$C85,255),INDIRECT("'"&amp;$E$4&amp;"'!"&amp;"$c$11:$c$415"),0),6)</f>
        <v>0</v>
      </c>
      <c r="G85" s="123"/>
      <c r="H85" s="123">
        <f t="array" aca="1" ref="H85" ca="1">INDEX(INDIRECT("'"&amp;$H$4&amp;"'!"&amp;"$c$11:$h$415"),MATCH(LEFT('Self-assessment Comparison'!$C85,255),INDIRECT("'"&amp;$H$4&amp;"'!"&amp;"$c$11:$c$415"),0),5)</f>
        <v>0</v>
      </c>
      <c r="I85" s="123">
        <f t="array" aca="1" ref="I85" ca="1">INDEX(INDIRECT("'"&amp;$H$4&amp;"'!"&amp;"$c$11:$h$415"),MATCH(LEFT('Self-assessment Comparison'!$C85,255),INDIRECT("'"&amp;$H$4&amp;"'!"&amp;"$c$11:$c$415"),0),6)</f>
        <v>0</v>
      </c>
      <c r="J85" s="123"/>
      <c r="K85" s="123">
        <f t="array" aca="1" ref="K85" ca="1">INDEX(INDIRECT("'"&amp;$K$4&amp;"'!"&amp;"$c$11:$h$415"),MATCH(LEFT('Self-assessment Comparison'!$C85,255),INDIRECT("'"&amp;$K$4&amp;"'!"&amp;"$c$11:$c$415"),0),5)</f>
        <v>0</v>
      </c>
      <c r="L85" s="123">
        <f t="array" aca="1" ref="L85" ca="1">INDEX(INDIRECT("'"&amp;$K$4&amp;"'!"&amp;"$c$11:$h$415"),MATCH(LEFT('Self-assessment Comparison'!$C85,255),INDIRECT("'"&amp;$K$4&amp;"'!"&amp;"$c$11:$c$415"),0),6)</f>
        <v>0</v>
      </c>
      <c r="M85" s="123"/>
      <c r="N85" s="123">
        <f t="array" aca="1" ref="N85" ca="1">INDEX(INDIRECT("'"&amp;$N$4&amp;"'!"&amp;"$c$11:$h$415"),MATCH(LEFT('Self-assessment Comparison'!$C85,255),INDIRECT("'"&amp;$N$4&amp;"'!"&amp;"$c$11:$c$415"),0),5)</f>
        <v>0</v>
      </c>
      <c r="O85" s="123">
        <f t="array" aca="1" ref="O85" ca="1">INDEX(INDIRECT("'"&amp;$N$4&amp;"'!"&amp;"$c$11:$h$415"),MATCH(LEFT('Self-assessment Comparison'!$C85,255),INDIRECT("'"&amp;$N$4&amp;"'!"&amp;"$c$11:$c$415"),0),6)</f>
        <v>0</v>
      </c>
      <c r="P85" s="123"/>
      <c r="Q85" s="123">
        <f t="array" aca="1" ref="Q85" ca="1">INDEX(INDIRECT("'"&amp;$Q$4&amp;"'!"&amp;"$c$11:$h$415"),MATCH(LEFT('Self-assessment Comparison'!$C85,255),INDIRECT("'"&amp;$Q$4&amp;"'!"&amp;"$c$11:$c$415"),0),5)</f>
        <v>0</v>
      </c>
      <c r="R85" s="123">
        <f t="array" aca="1" ref="R85" ca="1">INDEX(INDIRECT("'"&amp;$Q$4&amp;"'!"&amp;"$c$11:$h$415"),MATCH(LEFT('Self-assessment Comparison'!$C85,255),INDIRECT("'"&amp;$Q$4&amp;"'!"&amp;"$c$11:$c$415"),0),6)</f>
        <v>0</v>
      </c>
      <c r="S85" s="123"/>
      <c r="T85" s="111"/>
      <c r="U85" s="112"/>
      <c r="V85" s="3"/>
      <c r="W85" s="38"/>
      <c r="X85" s="38"/>
      <c r="Y85" s="38"/>
      <c r="Z85" s="38"/>
      <c r="AA85" s="38"/>
      <c r="AB85" s="38"/>
      <c r="AC85" s="38"/>
      <c r="AD85" s="38"/>
      <c r="AE85" s="38"/>
      <c r="AF85" s="38"/>
      <c r="AG85" s="38"/>
      <c r="AH85" s="38"/>
      <c r="AI85" s="38"/>
      <c r="AJ85" s="38"/>
      <c r="AK85" s="38"/>
      <c r="AL85" s="38"/>
      <c r="AM85" s="38"/>
      <c r="AN85" s="38"/>
      <c r="AO85" s="38"/>
    </row>
    <row r="86" spans="1:41" ht="57.6" outlineLevel="1">
      <c r="A86" s="3"/>
      <c r="B86" s="3"/>
      <c r="C86" s="58" t="s">
        <v>518</v>
      </c>
      <c r="D86" s="122"/>
      <c r="E86" s="123">
        <f t="array" aca="1" ref="E86" ca="1">INDEX(INDIRECT("'"&amp;$E$4&amp;"'!"&amp;"$c$11:$h$415"),MATCH(LEFT('Self-assessment Comparison'!$C86,255),INDIRECT("'"&amp;$E$4&amp;"'!"&amp;"$c$11:$c$415"),0),5)</f>
        <v>0</v>
      </c>
      <c r="F86" s="123">
        <f t="array" aca="1" ref="F86" ca="1">INDEX(INDIRECT("'"&amp;$E$4&amp;"'!"&amp;"$c$11:$h$415"),MATCH(LEFT('Self-assessment Comparison'!$C86,255),INDIRECT("'"&amp;$E$4&amp;"'!"&amp;"$c$11:$c$415"),0),6)</f>
        <v>0</v>
      </c>
      <c r="G86" s="123"/>
      <c r="H86" s="123">
        <f t="array" aca="1" ref="H86" ca="1">INDEX(INDIRECT("'"&amp;$H$4&amp;"'!"&amp;"$c$11:$h$415"),MATCH(LEFT('Self-assessment Comparison'!$C86,255),INDIRECT("'"&amp;$H$4&amp;"'!"&amp;"$c$11:$c$415"),0),5)</f>
        <v>0</v>
      </c>
      <c r="I86" s="123">
        <f t="array" aca="1" ref="I86" ca="1">INDEX(INDIRECT("'"&amp;$H$4&amp;"'!"&amp;"$c$11:$h$415"),MATCH(LEFT('Self-assessment Comparison'!$C86,255),INDIRECT("'"&amp;$H$4&amp;"'!"&amp;"$c$11:$c$415"),0),6)</f>
        <v>0</v>
      </c>
      <c r="J86" s="123"/>
      <c r="K86" s="123">
        <f t="array" aca="1" ref="K86" ca="1">INDEX(INDIRECT("'"&amp;$K$4&amp;"'!"&amp;"$c$11:$h$415"),MATCH(LEFT('Self-assessment Comparison'!$C86,255),INDIRECT("'"&amp;$K$4&amp;"'!"&amp;"$c$11:$c$415"),0),5)</f>
        <v>0</v>
      </c>
      <c r="L86" s="123">
        <f t="array" aca="1" ref="L86" ca="1">INDEX(INDIRECT("'"&amp;$K$4&amp;"'!"&amp;"$c$11:$h$415"),MATCH(LEFT('Self-assessment Comparison'!$C86,255),INDIRECT("'"&amp;$K$4&amp;"'!"&amp;"$c$11:$c$415"),0),6)</f>
        <v>0</v>
      </c>
      <c r="M86" s="123"/>
      <c r="N86" s="123">
        <f t="array" aca="1" ref="N86" ca="1">INDEX(INDIRECT("'"&amp;$N$4&amp;"'!"&amp;"$c$11:$h$415"),MATCH(LEFT('Self-assessment Comparison'!$C86,255),INDIRECT("'"&amp;$N$4&amp;"'!"&amp;"$c$11:$c$415"),0),5)</f>
        <v>0</v>
      </c>
      <c r="O86" s="123">
        <f t="array" aca="1" ref="O86" ca="1">INDEX(INDIRECT("'"&amp;$N$4&amp;"'!"&amp;"$c$11:$h$415"),MATCH(LEFT('Self-assessment Comparison'!$C86,255),INDIRECT("'"&amp;$N$4&amp;"'!"&amp;"$c$11:$c$415"),0),6)</f>
        <v>0</v>
      </c>
      <c r="P86" s="123"/>
      <c r="Q86" s="123">
        <f t="array" aca="1" ref="Q86" ca="1">INDEX(INDIRECT("'"&amp;$Q$4&amp;"'!"&amp;"$c$11:$h$415"),MATCH(LEFT('Self-assessment Comparison'!$C86,255),INDIRECT("'"&amp;$Q$4&amp;"'!"&amp;"$c$11:$c$415"),0),5)</f>
        <v>0</v>
      </c>
      <c r="R86" s="123">
        <f t="array" aca="1" ref="R86" ca="1">INDEX(INDIRECT("'"&amp;$Q$4&amp;"'!"&amp;"$c$11:$h$415"),MATCH(LEFT('Self-assessment Comparison'!$C86,255),INDIRECT("'"&amp;$Q$4&amp;"'!"&amp;"$c$11:$c$415"),0),6)</f>
        <v>0</v>
      </c>
      <c r="S86" s="123"/>
      <c r="T86" s="111"/>
      <c r="U86" s="112"/>
      <c r="V86" s="3"/>
      <c r="W86" s="38"/>
      <c r="X86" s="38"/>
      <c r="Y86" s="38"/>
      <c r="Z86" s="38"/>
      <c r="AA86" s="38"/>
      <c r="AB86" s="38"/>
      <c r="AC86" s="38"/>
      <c r="AD86" s="38"/>
      <c r="AE86" s="38"/>
      <c r="AF86" s="38"/>
      <c r="AG86" s="38"/>
      <c r="AH86" s="38"/>
      <c r="AI86" s="38"/>
      <c r="AJ86" s="38"/>
      <c r="AK86" s="38"/>
      <c r="AL86" s="38"/>
      <c r="AM86" s="38"/>
      <c r="AN86" s="38"/>
      <c r="AO86" s="38"/>
    </row>
    <row r="87" spans="1:41" ht="43.2" outlineLevel="1">
      <c r="A87" s="3"/>
      <c r="B87" s="3"/>
      <c r="C87" s="58" t="s">
        <v>519</v>
      </c>
      <c r="D87" s="122"/>
      <c r="E87" s="123">
        <f t="array" aca="1" ref="E87" ca="1">INDEX(INDIRECT("'"&amp;$E$4&amp;"'!"&amp;"$c$11:$h$415"),MATCH(LEFT('Self-assessment Comparison'!$C87,255),INDIRECT("'"&amp;$E$4&amp;"'!"&amp;"$c$11:$c$415"),0),5)</f>
        <v>0</v>
      </c>
      <c r="F87" s="123">
        <f t="array" aca="1" ref="F87" ca="1">INDEX(INDIRECT("'"&amp;$E$4&amp;"'!"&amp;"$c$11:$h$415"),MATCH(LEFT('Self-assessment Comparison'!$C87,255),INDIRECT("'"&amp;$E$4&amp;"'!"&amp;"$c$11:$c$415"),0),6)</f>
        <v>0</v>
      </c>
      <c r="G87" s="123"/>
      <c r="H87" s="123">
        <f t="array" aca="1" ref="H87" ca="1">INDEX(INDIRECT("'"&amp;$H$4&amp;"'!"&amp;"$c$11:$h$415"),MATCH(LEFT('Self-assessment Comparison'!$C87,255),INDIRECT("'"&amp;$H$4&amp;"'!"&amp;"$c$11:$c$415"),0),5)</f>
        <v>0</v>
      </c>
      <c r="I87" s="123">
        <f t="array" aca="1" ref="I87" ca="1">INDEX(INDIRECT("'"&amp;$H$4&amp;"'!"&amp;"$c$11:$h$415"),MATCH(LEFT('Self-assessment Comparison'!$C87,255),INDIRECT("'"&amp;$H$4&amp;"'!"&amp;"$c$11:$c$415"),0),6)</f>
        <v>0</v>
      </c>
      <c r="J87" s="123"/>
      <c r="K87" s="123">
        <f t="array" aca="1" ref="K87" ca="1">INDEX(INDIRECT("'"&amp;$K$4&amp;"'!"&amp;"$c$11:$h$415"),MATCH(LEFT('Self-assessment Comparison'!$C87,255),INDIRECT("'"&amp;$K$4&amp;"'!"&amp;"$c$11:$c$415"),0),5)</f>
        <v>0</v>
      </c>
      <c r="L87" s="123">
        <f t="array" aca="1" ref="L87" ca="1">INDEX(INDIRECT("'"&amp;$K$4&amp;"'!"&amp;"$c$11:$h$415"),MATCH(LEFT('Self-assessment Comparison'!$C87,255),INDIRECT("'"&amp;$K$4&amp;"'!"&amp;"$c$11:$c$415"),0),6)</f>
        <v>0</v>
      </c>
      <c r="M87" s="123"/>
      <c r="N87" s="123">
        <f t="array" aca="1" ref="N87" ca="1">INDEX(INDIRECT("'"&amp;$N$4&amp;"'!"&amp;"$c$11:$h$415"),MATCH(LEFT('Self-assessment Comparison'!$C87,255),INDIRECT("'"&amp;$N$4&amp;"'!"&amp;"$c$11:$c$415"),0),5)</f>
        <v>0</v>
      </c>
      <c r="O87" s="123">
        <f t="array" aca="1" ref="O87" ca="1">INDEX(INDIRECT("'"&amp;$N$4&amp;"'!"&amp;"$c$11:$h$415"),MATCH(LEFT('Self-assessment Comparison'!$C87,255),INDIRECT("'"&amp;$N$4&amp;"'!"&amp;"$c$11:$c$415"),0),6)</f>
        <v>0</v>
      </c>
      <c r="P87" s="123"/>
      <c r="Q87" s="123">
        <f t="array" aca="1" ref="Q87" ca="1">INDEX(INDIRECT("'"&amp;$Q$4&amp;"'!"&amp;"$c$11:$h$415"),MATCH(LEFT('Self-assessment Comparison'!$C87,255),INDIRECT("'"&amp;$Q$4&amp;"'!"&amp;"$c$11:$c$415"),0),5)</f>
        <v>0</v>
      </c>
      <c r="R87" s="123">
        <f t="array" aca="1" ref="R87" ca="1">INDEX(INDIRECT("'"&amp;$Q$4&amp;"'!"&amp;"$c$11:$h$415"),MATCH(LEFT('Self-assessment Comparison'!$C87,255),INDIRECT("'"&amp;$Q$4&amp;"'!"&amp;"$c$11:$c$415"),0),6)</f>
        <v>0</v>
      </c>
      <c r="S87" s="123"/>
      <c r="T87" s="111"/>
      <c r="U87" s="112"/>
      <c r="V87" s="3"/>
      <c r="W87" s="38"/>
      <c r="X87" s="38"/>
      <c r="Y87" s="38"/>
      <c r="Z87" s="38"/>
      <c r="AA87" s="38"/>
      <c r="AB87" s="38"/>
      <c r="AC87" s="38"/>
      <c r="AD87" s="38"/>
      <c r="AE87" s="38"/>
      <c r="AF87" s="38"/>
      <c r="AG87" s="38"/>
      <c r="AH87" s="38"/>
      <c r="AI87" s="38"/>
      <c r="AJ87" s="38"/>
      <c r="AK87" s="38"/>
      <c r="AL87" s="38"/>
      <c r="AM87" s="38"/>
      <c r="AN87" s="38"/>
      <c r="AO87" s="38"/>
    </row>
    <row r="88" spans="1:41" ht="28.8" outlineLevel="1">
      <c r="A88" s="3"/>
      <c r="B88" s="3"/>
      <c r="C88" s="58" t="s">
        <v>520</v>
      </c>
      <c r="D88" s="122"/>
      <c r="E88" s="123">
        <f t="array" aca="1" ref="E88" ca="1">INDEX(INDIRECT("'"&amp;$E$4&amp;"'!"&amp;"$c$11:$h$415"),MATCH(LEFT('Self-assessment Comparison'!$C88,255),INDIRECT("'"&amp;$E$4&amp;"'!"&amp;"$c$11:$c$415"),0),5)</f>
        <v>0</v>
      </c>
      <c r="F88" s="123">
        <f t="array" aca="1" ref="F88" ca="1">INDEX(INDIRECT("'"&amp;$E$4&amp;"'!"&amp;"$c$11:$h$415"),MATCH(LEFT('Self-assessment Comparison'!$C88,255),INDIRECT("'"&amp;$E$4&amp;"'!"&amp;"$c$11:$c$415"),0),6)</f>
        <v>0</v>
      </c>
      <c r="G88" s="123"/>
      <c r="H88" s="123">
        <f t="array" aca="1" ref="H88" ca="1">INDEX(INDIRECT("'"&amp;$H$4&amp;"'!"&amp;"$c$11:$h$415"),MATCH(LEFT('Self-assessment Comparison'!$C88,255),INDIRECT("'"&amp;$H$4&amp;"'!"&amp;"$c$11:$c$415"),0),5)</f>
        <v>0</v>
      </c>
      <c r="I88" s="123">
        <f t="array" aca="1" ref="I88" ca="1">INDEX(INDIRECT("'"&amp;$H$4&amp;"'!"&amp;"$c$11:$h$415"),MATCH(LEFT('Self-assessment Comparison'!$C88,255),INDIRECT("'"&amp;$H$4&amp;"'!"&amp;"$c$11:$c$415"),0),6)</f>
        <v>0</v>
      </c>
      <c r="J88" s="123"/>
      <c r="K88" s="123">
        <f t="array" aca="1" ref="K88" ca="1">INDEX(INDIRECT("'"&amp;$K$4&amp;"'!"&amp;"$c$11:$h$415"),MATCH(LEFT('Self-assessment Comparison'!$C88,255),INDIRECT("'"&amp;$K$4&amp;"'!"&amp;"$c$11:$c$415"),0),5)</f>
        <v>0</v>
      </c>
      <c r="L88" s="123">
        <f t="array" aca="1" ref="L88" ca="1">INDEX(INDIRECT("'"&amp;$K$4&amp;"'!"&amp;"$c$11:$h$415"),MATCH(LEFT('Self-assessment Comparison'!$C88,255),INDIRECT("'"&amp;$K$4&amp;"'!"&amp;"$c$11:$c$415"),0),6)</f>
        <v>0</v>
      </c>
      <c r="M88" s="123"/>
      <c r="N88" s="123">
        <f t="array" aca="1" ref="N88" ca="1">INDEX(INDIRECT("'"&amp;$N$4&amp;"'!"&amp;"$c$11:$h$415"),MATCH(LEFT('Self-assessment Comparison'!$C88,255),INDIRECT("'"&amp;$N$4&amp;"'!"&amp;"$c$11:$c$415"),0),5)</f>
        <v>0</v>
      </c>
      <c r="O88" s="123">
        <f t="array" aca="1" ref="O88" ca="1">INDEX(INDIRECT("'"&amp;$N$4&amp;"'!"&amp;"$c$11:$h$415"),MATCH(LEFT('Self-assessment Comparison'!$C88,255),INDIRECT("'"&amp;$N$4&amp;"'!"&amp;"$c$11:$c$415"),0),6)</f>
        <v>0</v>
      </c>
      <c r="P88" s="123"/>
      <c r="Q88" s="123">
        <f t="array" aca="1" ref="Q88" ca="1">INDEX(INDIRECT("'"&amp;$Q$4&amp;"'!"&amp;"$c$11:$h$415"),MATCH(LEFT('Self-assessment Comparison'!$C88,255),INDIRECT("'"&amp;$Q$4&amp;"'!"&amp;"$c$11:$c$415"),0),5)</f>
        <v>0</v>
      </c>
      <c r="R88" s="123">
        <f t="array" aca="1" ref="R88" ca="1">INDEX(INDIRECT("'"&amp;$Q$4&amp;"'!"&amp;"$c$11:$h$415"),MATCH(LEFT('Self-assessment Comparison'!$C88,255),INDIRECT("'"&amp;$Q$4&amp;"'!"&amp;"$c$11:$c$415"),0),6)</f>
        <v>0</v>
      </c>
      <c r="S88" s="123"/>
      <c r="T88" s="111"/>
      <c r="U88" s="112"/>
      <c r="V88" s="3"/>
      <c r="W88" s="38"/>
      <c r="X88" s="38"/>
      <c r="Y88" s="38"/>
      <c r="Z88" s="38"/>
      <c r="AA88" s="38"/>
      <c r="AB88" s="38"/>
      <c r="AC88" s="38"/>
      <c r="AD88" s="38"/>
      <c r="AE88" s="38"/>
      <c r="AF88" s="38"/>
      <c r="AG88" s="38"/>
      <c r="AH88" s="38"/>
      <c r="AI88" s="38"/>
      <c r="AJ88" s="38"/>
      <c r="AK88" s="38"/>
      <c r="AL88" s="38"/>
      <c r="AM88" s="38"/>
      <c r="AN88" s="38"/>
      <c r="AO88" s="38"/>
    </row>
    <row r="89" spans="1:41" ht="14.4" outlineLevel="1">
      <c r="A89" s="3"/>
      <c r="B89" s="3"/>
      <c r="C89" s="58" t="s">
        <v>521</v>
      </c>
      <c r="D89" s="122"/>
      <c r="E89" s="123">
        <f t="array" aca="1" ref="E89" ca="1">INDEX(INDIRECT("'"&amp;$E$4&amp;"'!"&amp;"$c$11:$h$415"),MATCH(LEFT('Self-assessment Comparison'!$C89,255),INDIRECT("'"&amp;$E$4&amp;"'!"&amp;"$c$11:$c$415"),0),5)</f>
        <v>0</v>
      </c>
      <c r="F89" s="123">
        <f t="array" aca="1" ref="F89" ca="1">INDEX(INDIRECT("'"&amp;$E$4&amp;"'!"&amp;"$c$11:$h$415"),MATCH(LEFT('Self-assessment Comparison'!$C89,255),INDIRECT("'"&amp;$E$4&amp;"'!"&amp;"$c$11:$c$415"),0),6)</f>
        <v>0</v>
      </c>
      <c r="G89" s="123"/>
      <c r="H89" s="123">
        <f t="array" aca="1" ref="H89" ca="1">INDEX(INDIRECT("'"&amp;$H$4&amp;"'!"&amp;"$c$11:$h$415"),MATCH(LEFT('Self-assessment Comparison'!$C89,255),INDIRECT("'"&amp;$H$4&amp;"'!"&amp;"$c$11:$c$415"),0),5)</f>
        <v>0</v>
      </c>
      <c r="I89" s="123">
        <f t="array" aca="1" ref="I89" ca="1">INDEX(INDIRECT("'"&amp;$H$4&amp;"'!"&amp;"$c$11:$h$415"),MATCH(LEFT('Self-assessment Comparison'!$C89,255),INDIRECT("'"&amp;$H$4&amp;"'!"&amp;"$c$11:$c$415"),0),6)</f>
        <v>0</v>
      </c>
      <c r="J89" s="123"/>
      <c r="K89" s="123">
        <f t="array" aca="1" ref="K89" ca="1">INDEX(INDIRECT("'"&amp;$K$4&amp;"'!"&amp;"$c$11:$h$415"),MATCH(LEFT('Self-assessment Comparison'!$C89,255),INDIRECT("'"&amp;$K$4&amp;"'!"&amp;"$c$11:$c$415"),0),5)</f>
        <v>0</v>
      </c>
      <c r="L89" s="123">
        <f t="array" aca="1" ref="L89" ca="1">INDEX(INDIRECT("'"&amp;$K$4&amp;"'!"&amp;"$c$11:$h$415"),MATCH(LEFT('Self-assessment Comparison'!$C89,255),INDIRECT("'"&amp;$K$4&amp;"'!"&amp;"$c$11:$c$415"),0),6)</f>
        <v>0</v>
      </c>
      <c r="M89" s="123"/>
      <c r="N89" s="123">
        <f t="array" aca="1" ref="N89" ca="1">INDEX(INDIRECT("'"&amp;$N$4&amp;"'!"&amp;"$c$11:$h$415"),MATCH(LEFT('Self-assessment Comparison'!$C89,255),INDIRECT("'"&amp;$N$4&amp;"'!"&amp;"$c$11:$c$415"),0),5)</f>
        <v>0</v>
      </c>
      <c r="O89" s="123">
        <f t="array" aca="1" ref="O89" ca="1">INDEX(INDIRECT("'"&amp;$N$4&amp;"'!"&amp;"$c$11:$h$415"),MATCH(LEFT('Self-assessment Comparison'!$C89,255),INDIRECT("'"&amp;$N$4&amp;"'!"&amp;"$c$11:$c$415"),0),6)</f>
        <v>0</v>
      </c>
      <c r="P89" s="123"/>
      <c r="Q89" s="123">
        <f t="array" aca="1" ref="Q89" ca="1">INDEX(INDIRECT("'"&amp;$Q$4&amp;"'!"&amp;"$c$11:$h$415"),MATCH(LEFT('Self-assessment Comparison'!$C89,255),INDIRECT("'"&amp;$Q$4&amp;"'!"&amp;"$c$11:$c$415"),0),5)</f>
        <v>0</v>
      </c>
      <c r="R89" s="123">
        <f t="array" aca="1" ref="R89" ca="1">INDEX(INDIRECT("'"&amp;$Q$4&amp;"'!"&amp;"$c$11:$h$415"),MATCH(LEFT('Self-assessment Comparison'!$C89,255),INDIRECT("'"&amp;$Q$4&amp;"'!"&amp;"$c$11:$c$415"),0),6)</f>
        <v>0</v>
      </c>
      <c r="S89" s="123"/>
      <c r="T89" s="111"/>
      <c r="U89" s="112"/>
      <c r="V89" s="3"/>
      <c r="W89" s="38"/>
      <c r="X89" s="38"/>
      <c r="Y89" s="38"/>
      <c r="Z89" s="38"/>
      <c r="AA89" s="38"/>
      <c r="AB89" s="38"/>
      <c r="AC89" s="38"/>
      <c r="AD89" s="38"/>
      <c r="AE89" s="38"/>
      <c r="AF89" s="38"/>
      <c r="AG89" s="38"/>
      <c r="AH89" s="38"/>
      <c r="AI89" s="38"/>
      <c r="AJ89" s="38"/>
      <c r="AK89" s="38"/>
      <c r="AL89" s="38"/>
      <c r="AM89" s="38"/>
      <c r="AN89" s="38"/>
      <c r="AO89" s="38"/>
    </row>
    <row r="90" spans="1:41" ht="28.8" outlineLevel="1">
      <c r="A90" s="3"/>
      <c r="B90" s="3"/>
      <c r="C90" s="58" t="s">
        <v>522</v>
      </c>
      <c r="D90" s="122"/>
      <c r="E90" s="123">
        <f t="array" aca="1" ref="E90" ca="1">INDEX(INDIRECT("'"&amp;$E$4&amp;"'!"&amp;"$c$11:$h$415"),MATCH(LEFT('Self-assessment Comparison'!$C90,255),INDIRECT("'"&amp;$E$4&amp;"'!"&amp;"$c$11:$c$415"),0),5)</f>
        <v>0</v>
      </c>
      <c r="F90" s="123">
        <f t="array" aca="1" ref="F90" ca="1">INDEX(INDIRECT("'"&amp;$E$4&amp;"'!"&amp;"$c$11:$h$415"),MATCH(LEFT('Self-assessment Comparison'!$C90,255),INDIRECT("'"&amp;$E$4&amp;"'!"&amp;"$c$11:$c$415"),0),6)</f>
        <v>0</v>
      </c>
      <c r="G90" s="123"/>
      <c r="H90" s="123">
        <f t="array" aca="1" ref="H90" ca="1">INDEX(INDIRECT("'"&amp;$H$4&amp;"'!"&amp;"$c$11:$h$415"),MATCH(LEFT('Self-assessment Comparison'!$C90,255),INDIRECT("'"&amp;$H$4&amp;"'!"&amp;"$c$11:$c$415"),0),5)</f>
        <v>0</v>
      </c>
      <c r="I90" s="123">
        <f t="array" aca="1" ref="I90" ca="1">INDEX(INDIRECT("'"&amp;$H$4&amp;"'!"&amp;"$c$11:$h$415"),MATCH(LEFT('Self-assessment Comparison'!$C90,255),INDIRECT("'"&amp;$H$4&amp;"'!"&amp;"$c$11:$c$415"),0),6)</f>
        <v>0</v>
      </c>
      <c r="J90" s="123"/>
      <c r="K90" s="123">
        <f t="array" aca="1" ref="K90" ca="1">INDEX(INDIRECT("'"&amp;$K$4&amp;"'!"&amp;"$c$11:$h$415"),MATCH(LEFT('Self-assessment Comparison'!$C90,255),INDIRECT("'"&amp;$K$4&amp;"'!"&amp;"$c$11:$c$415"),0),5)</f>
        <v>0</v>
      </c>
      <c r="L90" s="123">
        <f t="array" aca="1" ref="L90" ca="1">INDEX(INDIRECT("'"&amp;$K$4&amp;"'!"&amp;"$c$11:$h$415"),MATCH(LEFT('Self-assessment Comparison'!$C90,255),INDIRECT("'"&amp;$K$4&amp;"'!"&amp;"$c$11:$c$415"),0),6)</f>
        <v>0</v>
      </c>
      <c r="M90" s="123"/>
      <c r="N90" s="123">
        <f t="array" aca="1" ref="N90" ca="1">INDEX(INDIRECT("'"&amp;$N$4&amp;"'!"&amp;"$c$11:$h$415"),MATCH(LEFT('Self-assessment Comparison'!$C90,255),INDIRECT("'"&amp;$N$4&amp;"'!"&amp;"$c$11:$c$415"),0),5)</f>
        <v>0</v>
      </c>
      <c r="O90" s="123">
        <f t="array" aca="1" ref="O90" ca="1">INDEX(INDIRECT("'"&amp;$N$4&amp;"'!"&amp;"$c$11:$h$415"),MATCH(LEFT('Self-assessment Comparison'!$C90,255),INDIRECT("'"&amp;$N$4&amp;"'!"&amp;"$c$11:$c$415"),0),6)</f>
        <v>0</v>
      </c>
      <c r="P90" s="123"/>
      <c r="Q90" s="123">
        <f t="array" aca="1" ref="Q90" ca="1">INDEX(INDIRECT("'"&amp;$Q$4&amp;"'!"&amp;"$c$11:$h$415"),MATCH(LEFT('Self-assessment Comparison'!$C90,255),INDIRECT("'"&amp;$Q$4&amp;"'!"&amp;"$c$11:$c$415"),0),5)</f>
        <v>0</v>
      </c>
      <c r="R90" s="123">
        <f t="array" aca="1" ref="R90" ca="1">INDEX(INDIRECT("'"&amp;$Q$4&amp;"'!"&amp;"$c$11:$h$415"),MATCH(LEFT('Self-assessment Comparison'!$C90,255),INDIRECT("'"&amp;$Q$4&amp;"'!"&amp;"$c$11:$c$415"),0),6)</f>
        <v>0</v>
      </c>
      <c r="S90" s="123"/>
      <c r="T90" s="111"/>
      <c r="U90" s="112"/>
      <c r="V90" s="3"/>
      <c r="W90" s="38"/>
      <c r="X90" s="38"/>
      <c r="Y90" s="38"/>
      <c r="Z90" s="38"/>
      <c r="AA90" s="38"/>
      <c r="AB90" s="38"/>
      <c r="AC90" s="38"/>
      <c r="AD90" s="38"/>
      <c r="AE90" s="38"/>
      <c r="AF90" s="38"/>
      <c r="AG90" s="38"/>
      <c r="AH90" s="38"/>
      <c r="AI90" s="38"/>
      <c r="AJ90" s="38"/>
      <c r="AK90" s="38"/>
      <c r="AL90" s="38"/>
      <c r="AM90" s="38"/>
      <c r="AN90" s="38"/>
      <c r="AO90" s="38"/>
    </row>
    <row r="91" spans="1:41" ht="28.8" outlineLevel="1">
      <c r="A91" s="3"/>
      <c r="B91" s="3"/>
      <c r="C91" s="58" t="s">
        <v>523</v>
      </c>
      <c r="D91" s="122"/>
      <c r="E91" s="123">
        <f t="array" aca="1" ref="E91" ca="1">INDEX(INDIRECT("'"&amp;$E$4&amp;"'!"&amp;"$c$11:$h$415"),MATCH(LEFT('Self-assessment Comparison'!$C91,255),INDIRECT("'"&amp;$E$4&amp;"'!"&amp;"$c$11:$c$415"),0),5)</f>
        <v>0</v>
      </c>
      <c r="F91" s="123">
        <f t="array" aca="1" ref="F91" ca="1">INDEX(INDIRECT("'"&amp;$E$4&amp;"'!"&amp;"$c$11:$h$415"),MATCH(LEFT('Self-assessment Comparison'!$C91,255),INDIRECT("'"&amp;$E$4&amp;"'!"&amp;"$c$11:$c$415"),0),6)</f>
        <v>0</v>
      </c>
      <c r="G91" s="123"/>
      <c r="H91" s="123">
        <f t="array" aca="1" ref="H91" ca="1">INDEX(INDIRECT("'"&amp;$H$4&amp;"'!"&amp;"$c$11:$h$415"),MATCH(LEFT('Self-assessment Comparison'!$C91,255),INDIRECT("'"&amp;$H$4&amp;"'!"&amp;"$c$11:$c$415"),0),5)</f>
        <v>0</v>
      </c>
      <c r="I91" s="123">
        <f t="array" aca="1" ref="I91" ca="1">INDEX(INDIRECT("'"&amp;$H$4&amp;"'!"&amp;"$c$11:$h$415"),MATCH(LEFT('Self-assessment Comparison'!$C91,255),INDIRECT("'"&amp;$H$4&amp;"'!"&amp;"$c$11:$c$415"),0),6)</f>
        <v>0</v>
      </c>
      <c r="J91" s="123"/>
      <c r="K91" s="123">
        <f t="array" aca="1" ref="K91" ca="1">INDEX(INDIRECT("'"&amp;$K$4&amp;"'!"&amp;"$c$11:$h$415"),MATCH(LEFT('Self-assessment Comparison'!$C91,255),INDIRECT("'"&amp;$K$4&amp;"'!"&amp;"$c$11:$c$415"),0),5)</f>
        <v>0</v>
      </c>
      <c r="L91" s="123">
        <f t="array" aca="1" ref="L91" ca="1">INDEX(INDIRECT("'"&amp;$K$4&amp;"'!"&amp;"$c$11:$h$415"),MATCH(LEFT('Self-assessment Comparison'!$C91,255),INDIRECT("'"&amp;$K$4&amp;"'!"&amp;"$c$11:$c$415"),0),6)</f>
        <v>0</v>
      </c>
      <c r="M91" s="123"/>
      <c r="N91" s="123">
        <f t="array" aca="1" ref="N91" ca="1">INDEX(INDIRECT("'"&amp;$N$4&amp;"'!"&amp;"$c$11:$h$415"),MATCH(LEFT('Self-assessment Comparison'!$C91,255),INDIRECT("'"&amp;$N$4&amp;"'!"&amp;"$c$11:$c$415"),0),5)</f>
        <v>0</v>
      </c>
      <c r="O91" s="123">
        <f t="array" aca="1" ref="O91" ca="1">INDEX(INDIRECT("'"&amp;$N$4&amp;"'!"&amp;"$c$11:$h$415"),MATCH(LEFT('Self-assessment Comparison'!$C91,255),INDIRECT("'"&amp;$N$4&amp;"'!"&amp;"$c$11:$c$415"),0),6)</f>
        <v>0</v>
      </c>
      <c r="P91" s="123"/>
      <c r="Q91" s="123">
        <f t="array" aca="1" ref="Q91" ca="1">INDEX(INDIRECT("'"&amp;$Q$4&amp;"'!"&amp;"$c$11:$h$415"),MATCH(LEFT('Self-assessment Comparison'!$C91,255),INDIRECT("'"&amp;$Q$4&amp;"'!"&amp;"$c$11:$c$415"),0),5)</f>
        <v>0</v>
      </c>
      <c r="R91" s="123">
        <f t="array" aca="1" ref="R91" ca="1">INDEX(INDIRECT("'"&amp;$Q$4&amp;"'!"&amp;"$c$11:$h$415"),MATCH(LEFT('Self-assessment Comparison'!$C91,255),INDIRECT("'"&amp;$Q$4&amp;"'!"&amp;"$c$11:$c$415"),0),6)</f>
        <v>0</v>
      </c>
      <c r="S91" s="123"/>
      <c r="T91" s="111"/>
      <c r="U91" s="112"/>
      <c r="V91" s="3"/>
      <c r="W91" s="38"/>
      <c r="X91" s="38"/>
      <c r="Y91" s="38"/>
      <c r="Z91" s="38"/>
      <c r="AA91" s="38"/>
      <c r="AB91" s="38"/>
      <c r="AC91" s="38"/>
      <c r="AD91" s="38"/>
      <c r="AE91" s="38"/>
      <c r="AF91" s="38"/>
      <c r="AG91" s="38"/>
      <c r="AH91" s="38"/>
      <c r="AI91" s="38"/>
      <c r="AJ91" s="38"/>
      <c r="AK91" s="38"/>
      <c r="AL91" s="38"/>
      <c r="AM91" s="38"/>
      <c r="AN91" s="38"/>
      <c r="AO91" s="38"/>
    </row>
    <row r="92" spans="1:41" ht="28.8" outlineLevel="1">
      <c r="A92" s="3"/>
      <c r="B92" s="3"/>
      <c r="C92" s="58" t="s">
        <v>524</v>
      </c>
      <c r="D92" s="122"/>
      <c r="E92" s="123">
        <f t="array" aca="1" ref="E92" ca="1">INDEX(INDIRECT("'"&amp;$E$4&amp;"'!"&amp;"$c$11:$h$415"),MATCH(LEFT('Self-assessment Comparison'!$C92,255),INDIRECT("'"&amp;$E$4&amp;"'!"&amp;"$c$11:$c$415"),0),5)</f>
        <v>0</v>
      </c>
      <c r="F92" s="123">
        <f t="array" aca="1" ref="F92" ca="1">INDEX(INDIRECT("'"&amp;$E$4&amp;"'!"&amp;"$c$11:$h$415"),MATCH(LEFT('Self-assessment Comparison'!$C92,255),INDIRECT("'"&amp;$E$4&amp;"'!"&amp;"$c$11:$c$415"),0),6)</f>
        <v>0</v>
      </c>
      <c r="G92" s="123"/>
      <c r="H92" s="123">
        <f t="array" aca="1" ref="H92" ca="1">INDEX(INDIRECT("'"&amp;$H$4&amp;"'!"&amp;"$c$11:$h$415"),MATCH(LEFT('Self-assessment Comparison'!$C92,255),INDIRECT("'"&amp;$H$4&amp;"'!"&amp;"$c$11:$c$415"),0),5)</f>
        <v>0</v>
      </c>
      <c r="I92" s="123">
        <f t="array" aca="1" ref="I92" ca="1">INDEX(INDIRECT("'"&amp;$H$4&amp;"'!"&amp;"$c$11:$h$415"),MATCH(LEFT('Self-assessment Comparison'!$C92,255),INDIRECT("'"&amp;$H$4&amp;"'!"&amp;"$c$11:$c$415"),0),6)</f>
        <v>0</v>
      </c>
      <c r="J92" s="123"/>
      <c r="K92" s="123">
        <f t="array" aca="1" ref="K92" ca="1">INDEX(INDIRECT("'"&amp;$K$4&amp;"'!"&amp;"$c$11:$h$415"),MATCH(LEFT('Self-assessment Comparison'!$C92,255),INDIRECT("'"&amp;$K$4&amp;"'!"&amp;"$c$11:$c$415"),0),5)</f>
        <v>0</v>
      </c>
      <c r="L92" s="123">
        <f t="array" aca="1" ref="L92" ca="1">INDEX(INDIRECT("'"&amp;$K$4&amp;"'!"&amp;"$c$11:$h$415"),MATCH(LEFT('Self-assessment Comparison'!$C92,255),INDIRECT("'"&amp;$K$4&amp;"'!"&amp;"$c$11:$c$415"),0),6)</f>
        <v>0</v>
      </c>
      <c r="M92" s="123"/>
      <c r="N92" s="123">
        <f t="array" aca="1" ref="N92" ca="1">INDEX(INDIRECT("'"&amp;$N$4&amp;"'!"&amp;"$c$11:$h$415"),MATCH(LEFT('Self-assessment Comparison'!$C92,255),INDIRECT("'"&amp;$N$4&amp;"'!"&amp;"$c$11:$c$415"),0),5)</f>
        <v>0</v>
      </c>
      <c r="O92" s="123">
        <f t="array" aca="1" ref="O92" ca="1">INDEX(INDIRECT("'"&amp;$N$4&amp;"'!"&amp;"$c$11:$h$415"),MATCH(LEFT('Self-assessment Comparison'!$C92,255),INDIRECT("'"&amp;$N$4&amp;"'!"&amp;"$c$11:$c$415"),0),6)</f>
        <v>0</v>
      </c>
      <c r="P92" s="123"/>
      <c r="Q92" s="123">
        <f t="array" aca="1" ref="Q92" ca="1">INDEX(INDIRECT("'"&amp;$Q$4&amp;"'!"&amp;"$c$11:$h$415"),MATCH(LEFT('Self-assessment Comparison'!$C92,255),INDIRECT("'"&amp;$Q$4&amp;"'!"&amp;"$c$11:$c$415"),0),5)</f>
        <v>0</v>
      </c>
      <c r="R92" s="123">
        <f t="array" aca="1" ref="R92" ca="1">INDEX(INDIRECT("'"&amp;$Q$4&amp;"'!"&amp;"$c$11:$h$415"),MATCH(LEFT('Self-assessment Comparison'!$C92,255),INDIRECT("'"&amp;$Q$4&amp;"'!"&amp;"$c$11:$c$415"),0),6)</f>
        <v>0</v>
      </c>
      <c r="S92" s="123"/>
      <c r="T92" s="111"/>
      <c r="U92" s="112"/>
      <c r="V92" s="3"/>
      <c r="W92" s="38"/>
      <c r="X92" s="38"/>
      <c r="Y92" s="38"/>
      <c r="Z92" s="38"/>
      <c r="AA92" s="38"/>
      <c r="AB92" s="38"/>
      <c r="AC92" s="38"/>
      <c r="AD92" s="38"/>
      <c r="AE92" s="38"/>
      <c r="AF92" s="38"/>
      <c r="AG92" s="38"/>
      <c r="AH92" s="38"/>
      <c r="AI92" s="38"/>
      <c r="AJ92" s="38"/>
      <c r="AK92" s="38"/>
      <c r="AL92" s="38"/>
      <c r="AM92" s="38"/>
      <c r="AN92" s="38"/>
      <c r="AO92" s="38"/>
    </row>
    <row r="93" spans="1:41" ht="14.4" outlineLevel="1">
      <c r="A93" s="3"/>
      <c r="B93" s="3"/>
      <c r="C93" s="58" t="s">
        <v>525</v>
      </c>
      <c r="D93" s="122"/>
      <c r="E93" s="123">
        <f t="array" aca="1" ref="E93" ca="1">INDEX(INDIRECT("'"&amp;$E$4&amp;"'!"&amp;"$c$11:$h$415"),MATCH(LEFT('Self-assessment Comparison'!$C93,255),INDIRECT("'"&amp;$E$4&amp;"'!"&amp;"$c$11:$c$415"),0),5)</f>
        <v>0</v>
      </c>
      <c r="F93" s="123">
        <f t="array" aca="1" ref="F93" ca="1">INDEX(INDIRECT("'"&amp;$E$4&amp;"'!"&amp;"$c$11:$h$415"),MATCH(LEFT('Self-assessment Comparison'!$C93,255),INDIRECT("'"&amp;$E$4&amp;"'!"&amp;"$c$11:$c$415"),0),6)</f>
        <v>0</v>
      </c>
      <c r="G93" s="123"/>
      <c r="H93" s="123">
        <f t="array" aca="1" ref="H93" ca="1">INDEX(INDIRECT("'"&amp;$H$4&amp;"'!"&amp;"$c$11:$h$415"),MATCH(LEFT('Self-assessment Comparison'!$C93,255),INDIRECT("'"&amp;$H$4&amp;"'!"&amp;"$c$11:$c$415"),0),5)</f>
        <v>0</v>
      </c>
      <c r="I93" s="123">
        <f t="array" aca="1" ref="I93" ca="1">INDEX(INDIRECT("'"&amp;$H$4&amp;"'!"&amp;"$c$11:$h$415"),MATCH(LEFT('Self-assessment Comparison'!$C93,255),INDIRECT("'"&amp;$H$4&amp;"'!"&amp;"$c$11:$c$415"),0),6)</f>
        <v>0</v>
      </c>
      <c r="J93" s="123"/>
      <c r="K93" s="123">
        <f t="array" aca="1" ref="K93" ca="1">INDEX(INDIRECT("'"&amp;$K$4&amp;"'!"&amp;"$c$11:$h$415"),MATCH(LEFT('Self-assessment Comparison'!$C93,255),INDIRECT("'"&amp;$K$4&amp;"'!"&amp;"$c$11:$c$415"),0),5)</f>
        <v>0</v>
      </c>
      <c r="L93" s="123">
        <f t="array" aca="1" ref="L93" ca="1">INDEX(INDIRECT("'"&amp;$K$4&amp;"'!"&amp;"$c$11:$h$415"),MATCH(LEFT('Self-assessment Comparison'!$C93,255),INDIRECT("'"&amp;$K$4&amp;"'!"&amp;"$c$11:$c$415"),0),6)</f>
        <v>0</v>
      </c>
      <c r="M93" s="123"/>
      <c r="N93" s="123">
        <f t="array" aca="1" ref="N93" ca="1">INDEX(INDIRECT("'"&amp;$N$4&amp;"'!"&amp;"$c$11:$h$415"),MATCH(LEFT('Self-assessment Comparison'!$C93,255),INDIRECT("'"&amp;$N$4&amp;"'!"&amp;"$c$11:$c$415"),0),5)</f>
        <v>0</v>
      </c>
      <c r="O93" s="123">
        <f t="array" aca="1" ref="O93" ca="1">INDEX(INDIRECT("'"&amp;$N$4&amp;"'!"&amp;"$c$11:$h$415"),MATCH(LEFT('Self-assessment Comparison'!$C93,255),INDIRECT("'"&amp;$N$4&amp;"'!"&amp;"$c$11:$c$415"),0),6)</f>
        <v>0</v>
      </c>
      <c r="P93" s="123"/>
      <c r="Q93" s="123">
        <f t="array" aca="1" ref="Q93" ca="1">INDEX(INDIRECT("'"&amp;$Q$4&amp;"'!"&amp;"$c$11:$h$415"),MATCH(LEFT('Self-assessment Comparison'!$C93,255),INDIRECT("'"&amp;$Q$4&amp;"'!"&amp;"$c$11:$c$415"),0),5)</f>
        <v>0</v>
      </c>
      <c r="R93" s="123">
        <f t="array" aca="1" ref="R93" ca="1">INDEX(INDIRECT("'"&amp;$Q$4&amp;"'!"&amp;"$c$11:$h$415"),MATCH(LEFT('Self-assessment Comparison'!$C93,255),INDIRECT("'"&amp;$Q$4&amp;"'!"&amp;"$c$11:$c$415"),0),6)</f>
        <v>0</v>
      </c>
      <c r="S93" s="123"/>
      <c r="T93" s="111"/>
      <c r="U93" s="112"/>
      <c r="V93" s="3"/>
      <c r="W93" s="38"/>
      <c r="X93" s="38"/>
      <c r="Y93" s="38"/>
      <c r="Z93" s="38"/>
      <c r="AA93" s="38"/>
      <c r="AB93" s="38"/>
      <c r="AC93" s="38"/>
      <c r="AD93" s="38"/>
      <c r="AE93" s="38"/>
      <c r="AF93" s="38"/>
      <c r="AG93" s="38"/>
      <c r="AH93" s="38"/>
      <c r="AI93" s="38"/>
      <c r="AJ93" s="38"/>
      <c r="AK93" s="38"/>
      <c r="AL93" s="38"/>
      <c r="AM93" s="38"/>
      <c r="AN93" s="38"/>
      <c r="AO93" s="38"/>
    </row>
    <row r="94" spans="1:41" ht="28.8" outlineLevel="1">
      <c r="A94" s="3"/>
      <c r="B94" s="3"/>
      <c r="C94" s="58" t="s">
        <v>526</v>
      </c>
      <c r="D94" s="122"/>
      <c r="E94" s="123">
        <f t="array" aca="1" ref="E94" ca="1">INDEX(INDIRECT("'"&amp;$E$4&amp;"'!"&amp;"$c$11:$h$415"),MATCH(LEFT('Self-assessment Comparison'!$C94,255),INDIRECT("'"&amp;$E$4&amp;"'!"&amp;"$c$11:$c$415"),0),5)</f>
        <v>0</v>
      </c>
      <c r="F94" s="123">
        <f t="array" aca="1" ref="F94" ca="1">INDEX(INDIRECT("'"&amp;$E$4&amp;"'!"&amp;"$c$11:$h$415"),MATCH(LEFT('Self-assessment Comparison'!$C94,255),INDIRECT("'"&amp;$E$4&amp;"'!"&amp;"$c$11:$c$415"),0),6)</f>
        <v>0</v>
      </c>
      <c r="G94" s="123"/>
      <c r="H94" s="123">
        <f t="array" aca="1" ref="H94" ca="1">INDEX(INDIRECT("'"&amp;$H$4&amp;"'!"&amp;"$c$11:$h$415"),MATCH(LEFT('Self-assessment Comparison'!$C94,255),INDIRECT("'"&amp;$H$4&amp;"'!"&amp;"$c$11:$c$415"),0),5)</f>
        <v>0</v>
      </c>
      <c r="I94" s="123">
        <f t="array" aca="1" ref="I94" ca="1">INDEX(INDIRECT("'"&amp;$H$4&amp;"'!"&amp;"$c$11:$h$415"),MATCH(LEFT('Self-assessment Comparison'!$C94,255),INDIRECT("'"&amp;$H$4&amp;"'!"&amp;"$c$11:$c$415"),0),6)</f>
        <v>0</v>
      </c>
      <c r="J94" s="123"/>
      <c r="K94" s="123">
        <f t="array" aca="1" ref="K94" ca="1">INDEX(INDIRECT("'"&amp;$K$4&amp;"'!"&amp;"$c$11:$h$415"),MATCH(LEFT('Self-assessment Comparison'!$C94,255),INDIRECT("'"&amp;$K$4&amp;"'!"&amp;"$c$11:$c$415"),0),5)</f>
        <v>0</v>
      </c>
      <c r="L94" s="123">
        <f t="array" aca="1" ref="L94" ca="1">INDEX(INDIRECT("'"&amp;$K$4&amp;"'!"&amp;"$c$11:$h$415"),MATCH(LEFT('Self-assessment Comparison'!$C94,255),INDIRECT("'"&amp;$K$4&amp;"'!"&amp;"$c$11:$c$415"),0),6)</f>
        <v>0</v>
      </c>
      <c r="M94" s="123"/>
      <c r="N94" s="123">
        <f t="array" aca="1" ref="N94" ca="1">INDEX(INDIRECT("'"&amp;$N$4&amp;"'!"&amp;"$c$11:$h$415"),MATCH(LEFT('Self-assessment Comparison'!$C94,255),INDIRECT("'"&amp;$N$4&amp;"'!"&amp;"$c$11:$c$415"),0),5)</f>
        <v>0</v>
      </c>
      <c r="O94" s="123">
        <f t="array" aca="1" ref="O94" ca="1">INDEX(INDIRECT("'"&amp;$N$4&amp;"'!"&amp;"$c$11:$h$415"),MATCH(LEFT('Self-assessment Comparison'!$C94,255),INDIRECT("'"&amp;$N$4&amp;"'!"&amp;"$c$11:$c$415"),0),6)</f>
        <v>0</v>
      </c>
      <c r="P94" s="123"/>
      <c r="Q94" s="123">
        <f t="array" aca="1" ref="Q94" ca="1">INDEX(INDIRECT("'"&amp;$Q$4&amp;"'!"&amp;"$c$11:$h$415"),MATCH(LEFT('Self-assessment Comparison'!$C94,255),INDIRECT("'"&amp;$Q$4&amp;"'!"&amp;"$c$11:$c$415"),0),5)</f>
        <v>0</v>
      </c>
      <c r="R94" s="123">
        <f t="array" aca="1" ref="R94" ca="1">INDEX(INDIRECT("'"&amp;$Q$4&amp;"'!"&amp;"$c$11:$h$415"),MATCH(LEFT('Self-assessment Comparison'!$C94,255),INDIRECT("'"&amp;$Q$4&amp;"'!"&amp;"$c$11:$c$415"),0),6)</f>
        <v>0</v>
      </c>
      <c r="S94" s="123"/>
      <c r="T94" s="111"/>
      <c r="U94" s="112"/>
      <c r="V94" s="3"/>
      <c r="W94" s="38"/>
      <c r="X94" s="38"/>
      <c r="Y94" s="38"/>
      <c r="Z94" s="38"/>
      <c r="AA94" s="38"/>
      <c r="AB94" s="38"/>
      <c r="AC94" s="38"/>
      <c r="AD94" s="38"/>
      <c r="AE94" s="38"/>
      <c r="AF94" s="38"/>
      <c r="AG94" s="38"/>
      <c r="AH94" s="38"/>
      <c r="AI94" s="38"/>
      <c r="AJ94" s="38"/>
      <c r="AK94" s="38"/>
      <c r="AL94" s="38"/>
      <c r="AM94" s="38"/>
      <c r="AN94" s="38"/>
      <c r="AO94" s="38"/>
    </row>
    <row r="95" spans="1:41" ht="28.8" outlineLevel="1">
      <c r="A95" s="3"/>
      <c r="B95" s="3"/>
      <c r="C95" s="58" t="s">
        <v>527</v>
      </c>
      <c r="D95" s="122"/>
      <c r="E95" s="123">
        <f t="array" aca="1" ref="E95" ca="1">INDEX(INDIRECT("'"&amp;$E$4&amp;"'!"&amp;"$c$11:$h$415"),MATCH(LEFT('Self-assessment Comparison'!$C95,255),INDIRECT("'"&amp;$E$4&amp;"'!"&amp;"$c$11:$c$415"),0),5)</f>
        <v>0</v>
      </c>
      <c r="F95" s="123">
        <f t="array" aca="1" ref="F95" ca="1">INDEX(INDIRECT("'"&amp;$E$4&amp;"'!"&amp;"$c$11:$h$415"),MATCH(LEFT('Self-assessment Comparison'!$C95,255),INDIRECT("'"&amp;$E$4&amp;"'!"&amp;"$c$11:$c$415"),0),6)</f>
        <v>0</v>
      </c>
      <c r="G95" s="123"/>
      <c r="H95" s="123">
        <f t="array" aca="1" ref="H95" ca="1">INDEX(INDIRECT("'"&amp;$H$4&amp;"'!"&amp;"$c$11:$h$415"),MATCH(LEFT('Self-assessment Comparison'!$C95,255),INDIRECT("'"&amp;$H$4&amp;"'!"&amp;"$c$11:$c$415"),0),5)</f>
        <v>0</v>
      </c>
      <c r="I95" s="123">
        <f t="array" aca="1" ref="I95" ca="1">INDEX(INDIRECT("'"&amp;$H$4&amp;"'!"&amp;"$c$11:$h$415"),MATCH(LEFT('Self-assessment Comparison'!$C95,255),INDIRECT("'"&amp;$H$4&amp;"'!"&amp;"$c$11:$c$415"),0),6)</f>
        <v>0</v>
      </c>
      <c r="J95" s="123"/>
      <c r="K95" s="123">
        <f t="array" aca="1" ref="K95" ca="1">INDEX(INDIRECT("'"&amp;$K$4&amp;"'!"&amp;"$c$11:$h$415"),MATCH(LEFT('Self-assessment Comparison'!$C95,255),INDIRECT("'"&amp;$K$4&amp;"'!"&amp;"$c$11:$c$415"),0),5)</f>
        <v>0</v>
      </c>
      <c r="L95" s="123">
        <f t="array" aca="1" ref="L95" ca="1">INDEX(INDIRECT("'"&amp;$K$4&amp;"'!"&amp;"$c$11:$h$415"),MATCH(LEFT('Self-assessment Comparison'!$C95,255),INDIRECT("'"&amp;$K$4&amp;"'!"&amp;"$c$11:$c$415"),0),6)</f>
        <v>0</v>
      </c>
      <c r="M95" s="123"/>
      <c r="N95" s="123">
        <f t="array" aca="1" ref="N95" ca="1">INDEX(INDIRECT("'"&amp;$N$4&amp;"'!"&amp;"$c$11:$h$415"),MATCH(LEFT('Self-assessment Comparison'!$C95,255),INDIRECT("'"&amp;$N$4&amp;"'!"&amp;"$c$11:$c$415"),0),5)</f>
        <v>0</v>
      </c>
      <c r="O95" s="123">
        <f t="array" aca="1" ref="O95" ca="1">INDEX(INDIRECT("'"&amp;$N$4&amp;"'!"&amp;"$c$11:$h$415"),MATCH(LEFT('Self-assessment Comparison'!$C95,255),INDIRECT("'"&amp;$N$4&amp;"'!"&amp;"$c$11:$c$415"),0),6)</f>
        <v>0</v>
      </c>
      <c r="P95" s="123"/>
      <c r="Q95" s="123">
        <f t="array" aca="1" ref="Q95" ca="1">INDEX(INDIRECT("'"&amp;$Q$4&amp;"'!"&amp;"$c$11:$h$415"),MATCH(LEFT('Self-assessment Comparison'!$C95,255),INDIRECT("'"&amp;$Q$4&amp;"'!"&amp;"$c$11:$c$415"),0),5)</f>
        <v>0</v>
      </c>
      <c r="R95" s="123">
        <f t="array" aca="1" ref="R95" ca="1">INDEX(INDIRECT("'"&amp;$Q$4&amp;"'!"&amp;"$c$11:$h$415"),MATCH(LEFT('Self-assessment Comparison'!$C95,255),INDIRECT("'"&amp;$Q$4&amp;"'!"&amp;"$c$11:$c$415"),0),6)</f>
        <v>0</v>
      </c>
      <c r="S95" s="123"/>
      <c r="T95" s="111"/>
      <c r="U95" s="112"/>
      <c r="V95" s="3"/>
      <c r="W95" s="38"/>
      <c r="X95" s="38"/>
      <c r="Y95" s="38"/>
      <c r="Z95" s="38"/>
      <c r="AA95" s="38"/>
      <c r="AB95" s="38"/>
      <c r="AC95" s="38"/>
      <c r="AD95" s="38"/>
      <c r="AE95" s="38"/>
      <c r="AF95" s="38"/>
      <c r="AG95" s="38"/>
      <c r="AH95" s="38"/>
      <c r="AI95" s="38"/>
      <c r="AJ95" s="38"/>
      <c r="AK95" s="38"/>
      <c r="AL95" s="38"/>
      <c r="AM95" s="38"/>
      <c r="AN95" s="38"/>
      <c r="AO95" s="38"/>
    </row>
    <row r="96" spans="1:41" ht="14.25" customHeight="1" outlineLevel="1">
      <c r="A96" s="3"/>
      <c r="B96" s="3"/>
      <c r="C96" s="104" t="s">
        <v>528</v>
      </c>
      <c r="D96" s="122"/>
      <c r="E96" s="123">
        <f t="array" aca="1" ref="E96" ca="1">INDEX(INDIRECT("'"&amp;$E$4&amp;"'!"&amp;"$c$11:$h$415"),MATCH(LEFT('Self-assessment Comparison'!$C96,255),INDIRECT("'"&amp;$E$4&amp;"'!"&amp;"$c$11:$c$415"),0),5)</f>
        <v>0</v>
      </c>
      <c r="F96" s="123">
        <f t="array" aca="1" ref="F96" ca="1">INDEX(INDIRECT("'"&amp;$E$4&amp;"'!"&amp;"$c$11:$h$415"),MATCH(LEFT('Self-assessment Comparison'!$C96,255),INDIRECT("'"&amp;$E$4&amp;"'!"&amp;"$c$11:$c$415"),0),6)</f>
        <v>0</v>
      </c>
      <c r="G96" s="123"/>
      <c r="H96" s="123">
        <f t="array" aca="1" ref="H96" ca="1">INDEX(INDIRECT("'"&amp;$H$4&amp;"'!"&amp;"$c$11:$h$415"),MATCH(LEFT('Self-assessment Comparison'!$C96,255),INDIRECT("'"&amp;$H$4&amp;"'!"&amp;"$c$11:$c$415"),0),5)</f>
        <v>0</v>
      </c>
      <c r="I96" s="123">
        <f t="array" aca="1" ref="I96" ca="1">INDEX(INDIRECT("'"&amp;$H$4&amp;"'!"&amp;"$c$11:$h$415"),MATCH(LEFT('Self-assessment Comparison'!$C96,255),INDIRECT("'"&amp;$H$4&amp;"'!"&amp;"$c$11:$c$415"),0),6)</f>
        <v>0</v>
      </c>
      <c r="J96" s="123"/>
      <c r="K96" s="123">
        <f t="array" aca="1" ref="K96" ca="1">INDEX(INDIRECT("'"&amp;$K$4&amp;"'!"&amp;"$c$11:$h$415"),MATCH(LEFT('Self-assessment Comparison'!$C96,255),INDIRECT("'"&amp;$K$4&amp;"'!"&amp;"$c$11:$c$415"),0),5)</f>
        <v>0</v>
      </c>
      <c r="L96" s="123">
        <f t="array" aca="1" ref="L96" ca="1">INDEX(INDIRECT("'"&amp;$K$4&amp;"'!"&amp;"$c$11:$h$415"),MATCH(LEFT('Self-assessment Comparison'!$C96,255),INDIRECT("'"&amp;$K$4&amp;"'!"&amp;"$c$11:$c$415"),0),6)</f>
        <v>0</v>
      </c>
      <c r="M96" s="123"/>
      <c r="N96" s="123">
        <f t="array" aca="1" ref="N96" ca="1">INDEX(INDIRECT("'"&amp;$N$4&amp;"'!"&amp;"$c$11:$h$415"),MATCH(LEFT('Self-assessment Comparison'!$C96,255),INDIRECT("'"&amp;$N$4&amp;"'!"&amp;"$c$11:$c$415"),0),5)</f>
        <v>0</v>
      </c>
      <c r="O96" s="123">
        <f t="array" aca="1" ref="O96" ca="1">INDEX(INDIRECT("'"&amp;$N$4&amp;"'!"&amp;"$c$11:$h$415"),MATCH(LEFT('Self-assessment Comparison'!$C96,255),INDIRECT("'"&amp;$N$4&amp;"'!"&amp;"$c$11:$c$415"),0),6)</f>
        <v>0</v>
      </c>
      <c r="P96" s="123"/>
      <c r="Q96" s="123">
        <f t="array" aca="1" ref="Q96" ca="1">INDEX(INDIRECT("'"&amp;$Q$4&amp;"'!"&amp;"$c$11:$h$415"),MATCH(LEFT('Self-assessment Comparison'!$C96,255),INDIRECT("'"&amp;$Q$4&amp;"'!"&amp;"$c$11:$c$415"),0),5)</f>
        <v>0</v>
      </c>
      <c r="R96" s="123">
        <f t="array" aca="1" ref="R96" ca="1">INDEX(INDIRECT("'"&amp;$Q$4&amp;"'!"&amp;"$c$11:$h$415"),MATCH(LEFT('Self-assessment Comparison'!$C96,255),INDIRECT("'"&amp;$Q$4&amp;"'!"&amp;"$c$11:$c$415"),0),6)</f>
        <v>0</v>
      </c>
      <c r="S96" s="123"/>
      <c r="T96" s="107"/>
      <c r="U96" s="108"/>
      <c r="V96" s="3"/>
      <c r="W96" s="38"/>
      <c r="X96" s="38"/>
      <c r="Y96" s="38"/>
      <c r="Z96" s="38"/>
      <c r="AA96" s="38"/>
      <c r="AB96" s="38"/>
      <c r="AC96" s="38"/>
      <c r="AD96" s="38"/>
      <c r="AE96" s="38"/>
      <c r="AF96" s="38"/>
      <c r="AG96" s="38"/>
      <c r="AH96" s="38"/>
      <c r="AI96" s="38"/>
      <c r="AJ96" s="38"/>
      <c r="AK96" s="38"/>
      <c r="AL96" s="38"/>
      <c r="AM96" s="38"/>
      <c r="AN96" s="38"/>
      <c r="AO96" s="38"/>
    </row>
    <row r="97" spans="1:41" ht="28.8" outlineLevel="1">
      <c r="A97" s="3"/>
      <c r="B97" s="3"/>
      <c r="C97" s="58" t="s">
        <v>529</v>
      </c>
      <c r="D97" s="122"/>
      <c r="E97" s="123">
        <f t="array" aca="1" ref="E97" ca="1">INDEX(INDIRECT("'"&amp;$E$4&amp;"'!"&amp;"$c$11:$h$415"),MATCH(LEFT('Self-assessment Comparison'!$C97,255),INDIRECT("'"&amp;$E$4&amp;"'!"&amp;"$c$11:$c$415"),0),5)</f>
        <v>0</v>
      </c>
      <c r="F97" s="123">
        <f t="array" aca="1" ref="F97" ca="1">INDEX(INDIRECT("'"&amp;$E$4&amp;"'!"&amp;"$c$11:$h$415"),MATCH(LEFT('Self-assessment Comparison'!$C97,255),INDIRECT("'"&amp;$E$4&amp;"'!"&amp;"$c$11:$c$415"),0),6)</f>
        <v>0</v>
      </c>
      <c r="G97" s="123"/>
      <c r="H97" s="123">
        <f t="array" aca="1" ref="H97" ca="1">INDEX(INDIRECT("'"&amp;$H$4&amp;"'!"&amp;"$c$11:$h$415"),MATCH(LEFT('Self-assessment Comparison'!$C97,255),INDIRECT("'"&amp;$H$4&amp;"'!"&amp;"$c$11:$c$415"),0),5)</f>
        <v>0</v>
      </c>
      <c r="I97" s="123">
        <f t="array" aca="1" ref="I97" ca="1">INDEX(INDIRECT("'"&amp;$H$4&amp;"'!"&amp;"$c$11:$h$415"),MATCH(LEFT('Self-assessment Comparison'!$C97,255),INDIRECT("'"&amp;$H$4&amp;"'!"&amp;"$c$11:$c$415"),0),6)</f>
        <v>0</v>
      </c>
      <c r="J97" s="123"/>
      <c r="K97" s="123">
        <f t="array" aca="1" ref="K97" ca="1">INDEX(INDIRECT("'"&amp;$K$4&amp;"'!"&amp;"$c$11:$h$415"),MATCH(LEFT('Self-assessment Comparison'!$C97,255),INDIRECT("'"&amp;$K$4&amp;"'!"&amp;"$c$11:$c$415"),0),5)</f>
        <v>0</v>
      </c>
      <c r="L97" s="123">
        <f t="array" aca="1" ref="L97" ca="1">INDEX(INDIRECT("'"&amp;$K$4&amp;"'!"&amp;"$c$11:$h$415"),MATCH(LEFT('Self-assessment Comparison'!$C97,255),INDIRECT("'"&amp;$K$4&amp;"'!"&amp;"$c$11:$c$415"),0),6)</f>
        <v>0</v>
      </c>
      <c r="M97" s="123"/>
      <c r="N97" s="123">
        <f t="array" aca="1" ref="N97" ca="1">INDEX(INDIRECT("'"&amp;$N$4&amp;"'!"&amp;"$c$11:$h$415"),MATCH(LEFT('Self-assessment Comparison'!$C97,255),INDIRECT("'"&amp;$N$4&amp;"'!"&amp;"$c$11:$c$415"),0),5)</f>
        <v>0</v>
      </c>
      <c r="O97" s="123">
        <f t="array" aca="1" ref="O97" ca="1">INDEX(INDIRECT("'"&amp;$N$4&amp;"'!"&amp;"$c$11:$h$415"),MATCH(LEFT('Self-assessment Comparison'!$C97,255),INDIRECT("'"&amp;$N$4&amp;"'!"&amp;"$c$11:$c$415"),0),6)</f>
        <v>0</v>
      </c>
      <c r="P97" s="123"/>
      <c r="Q97" s="123">
        <f t="array" aca="1" ref="Q97" ca="1">INDEX(INDIRECT("'"&amp;$Q$4&amp;"'!"&amp;"$c$11:$h$415"),MATCH(LEFT('Self-assessment Comparison'!$C97,255),INDIRECT("'"&amp;$Q$4&amp;"'!"&amp;"$c$11:$c$415"),0),5)</f>
        <v>0</v>
      </c>
      <c r="R97" s="123">
        <f t="array" aca="1" ref="R97" ca="1">INDEX(INDIRECT("'"&amp;$Q$4&amp;"'!"&amp;"$c$11:$h$415"),MATCH(LEFT('Self-assessment Comparison'!$C97,255),INDIRECT("'"&amp;$Q$4&amp;"'!"&amp;"$c$11:$c$415"),0),6)</f>
        <v>0</v>
      </c>
      <c r="S97" s="123"/>
      <c r="T97" s="111"/>
      <c r="U97" s="112"/>
      <c r="V97" s="3"/>
      <c r="W97" s="38"/>
      <c r="X97" s="38"/>
      <c r="Y97" s="38"/>
      <c r="Z97" s="38"/>
      <c r="AA97" s="38"/>
      <c r="AB97" s="38"/>
      <c r="AC97" s="38"/>
      <c r="AD97" s="38"/>
      <c r="AE97" s="38"/>
      <c r="AF97" s="38"/>
      <c r="AG97" s="38"/>
      <c r="AH97" s="38"/>
      <c r="AI97" s="38"/>
      <c r="AJ97" s="38"/>
      <c r="AK97" s="38"/>
      <c r="AL97" s="38"/>
      <c r="AM97" s="38"/>
      <c r="AN97" s="38"/>
      <c r="AO97" s="38"/>
    </row>
    <row r="98" spans="1:41" ht="28.8" outlineLevel="1">
      <c r="A98" s="3"/>
      <c r="B98" s="3"/>
      <c r="C98" s="58" t="s">
        <v>530</v>
      </c>
      <c r="D98" s="122"/>
      <c r="E98" s="123">
        <f t="array" aca="1" ref="E98" ca="1">INDEX(INDIRECT("'"&amp;$E$4&amp;"'!"&amp;"$c$11:$h$415"),MATCH(LEFT('Self-assessment Comparison'!$C98,255),INDIRECT("'"&amp;$E$4&amp;"'!"&amp;"$c$11:$c$415"),0),5)</f>
        <v>0</v>
      </c>
      <c r="F98" s="123">
        <f t="array" aca="1" ref="F98" ca="1">INDEX(INDIRECT("'"&amp;$E$4&amp;"'!"&amp;"$c$11:$h$415"),MATCH(LEFT('Self-assessment Comparison'!$C98,255),INDIRECT("'"&amp;$E$4&amp;"'!"&amp;"$c$11:$c$415"),0),6)</f>
        <v>0</v>
      </c>
      <c r="G98" s="123"/>
      <c r="H98" s="123">
        <f t="array" aca="1" ref="H98" ca="1">INDEX(INDIRECT("'"&amp;$H$4&amp;"'!"&amp;"$c$11:$h$415"),MATCH(LEFT('Self-assessment Comparison'!$C98,255),INDIRECT("'"&amp;$H$4&amp;"'!"&amp;"$c$11:$c$415"),0),5)</f>
        <v>0</v>
      </c>
      <c r="I98" s="123">
        <f t="array" aca="1" ref="I98" ca="1">INDEX(INDIRECT("'"&amp;$H$4&amp;"'!"&amp;"$c$11:$h$415"),MATCH(LEFT('Self-assessment Comparison'!$C98,255),INDIRECT("'"&amp;$H$4&amp;"'!"&amp;"$c$11:$c$415"),0),6)</f>
        <v>0</v>
      </c>
      <c r="J98" s="123"/>
      <c r="K98" s="123">
        <f t="array" aca="1" ref="K98" ca="1">INDEX(INDIRECT("'"&amp;$K$4&amp;"'!"&amp;"$c$11:$h$415"),MATCH(LEFT('Self-assessment Comparison'!$C98,255),INDIRECT("'"&amp;$K$4&amp;"'!"&amp;"$c$11:$c$415"),0),5)</f>
        <v>0</v>
      </c>
      <c r="L98" s="123">
        <f t="array" aca="1" ref="L98" ca="1">INDEX(INDIRECT("'"&amp;$K$4&amp;"'!"&amp;"$c$11:$h$415"),MATCH(LEFT('Self-assessment Comparison'!$C98,255),INDIRECT("'"&amp;$K$4&amp;"'!"&amp;"$c$11:$c$415"),0),6)</f>
        <v>0</v>
      </c>
      <c r="M98" s="123"/>
      <c r="N98" s="123">
        <f t="array" aca="1" ref="N98" ca="1">INDEX(INDIRECT("'"&amp;$N$4&amp;"'!"&amp;"$c$11:$h$415"),MATCH(LEFT('Self-assessment Comparison'!$C98,255),INDIRECT("'"&amp;$N$4&amp;"'!"&amp;"$c$11:$c$415"),0),5)</f>
        <v>0</v>
      </c>
      <c r="O98" s="123">
        <f t="array" aca="1" ref="O98" ca="1">INDEX(INDIRECT("'"&amp;$N$4&amp;"'!"&amp;"$c$11:$h$415"),MATCH(LEFT('Self-assessment Comparison'!$C98,255),INDIRECT("'"&amp;$N$4&amp;"'!"&amp;"$c$11:$c$415"),0),6)</f>
        <v>0</v>
      </c>
      <c r="P98" s="123"/>
      <c r="Q98" s="123">
        <f t="array" aca="1" ref="Q98" ca="1">INDEX(INDIRECT("'"&amp;$Q$4&amp;"'!"&amp;"$c$11:$h$415"),MATCH(LEFT('Self-assessment Comparison'!$C98,255),INDIRECT("'"&amp;$Q$4&amp;"'!"&amp;"$c$11:$c$415"),0),5)</f>
        <v>0</v>
      </c>
      <c r="R98" s="123">
        <f t="array" aca="1" ref="R98" ca="1">INDEX(INDIRECT("'"&amp;$Q$4&amp;"'!"&amp;"$c$11:$h$415"),MATCH(LEFT('Self-assessment Comparison'!$C98,255),INDIRECT("'"&amp;$Q$4&amp;"'!"&amp;"$c$11:$c$415"),0),6)</f>
        <v>0</v>
      </c>
      <c r="S98" s="123"/>
      <c r="T98" s="111"/>
      <c r="U98" s="112"/>
      <c r="V98" s="3"/>
      <c r="W98" s="38"/>
      <c r="X98" s="38"/>
      <c r="Y98" s="38"/>
      <c r="Z98" s="38"/>
      <c r="AA98" s="38"/>
      <c r="AB98" s="38"/>
      <c r="AC98" s="38"/>
      <c r="AD98" s="38"/>
      <c r="AE98" s="38"/>
      <c r="AF98" s="38"/>
      <c r="AG98" s="38"/>
      <c r="AH98" s="38"/>
      <c r="AI98" s="38"/>
      <c r="AJ98" s="38"/>
      <c r="AK98" s="38"/>
      <c r="AL98" s="38"/>
      <c r="AM98" s="38"/>
      <c r="AN98" s="38"/>
      <c r="AO98" s="38"/>
    </row>
    <row r="99" spans="1:41" ht="28.8" outlineLevel="1">
      <c r="A99" s="3"/>
      <c r="B99" s="3"/>
      <c r="C99" s="58" t="s">
        <v>531</v>
      </c>
      <c r="D99" s="122"/>
      <c r="E99" s="123">
        <f t="array" aca="1" ref="E99" ca="1">INDEX(INDIRECT("'"&amp;$E$4&amp;"'!"&amp;"$c$11:$h$415"),MATCH(LEFT('Self-assessment Comparison'!$C99,255),INDIRECT("'"&amp;$E$4&amp;"'!"&amp;"$c$11:$c$415"),0),5)</f>
        <v>0</v>
      </c>
      <c r="F99" s="123">
        <f t="array" aca="1" ref="F99" ca="1">INDEX(INDIRECT("'"&amp;$E$4&amp;"'!"&amp;"$c$11:$h$415"),MATCH(LEFT('Self-assessment Comparison'!$C99,255),INDIRECT("'"&amp;$E$4&amp;"'!"&amp;"$c$11:$c$415"),0),6)</f>
        <v>0</v>
      </c>
      <c r="G99" s="123"/>
      <c r="H99" s="123">
        <f t="array" aca="1" ref="H99" ca="1">INDEX(INDIRECT("'"&amp;$H$4&amp;"'!"&amp;"$c$11:$h$415"),MATCH(LEFT('Self-assessment Comparison'!$C99,255),INDIRECT("'"&amp;$H$4&amp;"'!"&amp;"$c$11:$c$415"),0),5)</f>
        <v>0</v>
      </c>
      <c r="I99" s="123">
        <f t="array" aca="1" ref="I99" ca="1">INDEX(INDIRECT("'"&amp;$H$4&amp;"'!"&amp;"$c$11:$h$415"),MATCH(LEFT('Self-assessment Comparison'!$C99,255),INDIRECT("'"&amp;$H$4&amp;"'!"&amp;"$c$11:$c$415"),0),6)</f>
        <v>0</v>
      </c>
      <c r="J99" s="123"/>
      <c r="K99" s="123">
        <f t="array" aca="1" ref="K99" ca="1">INDEX(INDIRECT("'"&amp;$K$4&amp;"'!"&amp;"$c$11:$h$415"),MATCH(LEFT('Self-assessment Comparison'!$C99,255),INDIRECT("'"&amp;$K$4&amp;"'!"&amp;"$c$11:$c$415"),0),5)</f>
        <v>0</v>
      </c>
      <c r="L99" s="123">
        <f t="array" aca="1" ref="L99" ca="1">INDEX(INDIRECT("'"&amp;$K$4&amp;"'!"&amp;"$c$11:$h$415"),MATCH(LEFT('Self-assessment Comparison'!$C99,255),INDIRECT("'"&amp;$K$4&amp;"'!"&amp;"$c$11:$c$415"),0),6)</f>
        <v>0</v>
      </c>
      <c r="M99" s="123"/>
      <c r="N99" s="123">
        <f t="array" aca="1" ref="N99" ca="1">INDEX(INDIRECT("'"&amp;$N$4&amp;"'!"&amp;"$c$11:$h$415"),MATCH(LEFT('Self-assessment Comparison'!$C99,255),INDIRECT("'"&amp;$N$4&amp;"'!"&amp;"$c$11:$c$415"),0),5)</f>
        <v>0</v>
      </c>
      <c r="O99" s="123">
        <f t="array" aca="1" ref="O99" ca="1">INDEX(INDIRECT("'"&amp;$N$4&amp;"'!"&amp;"$c$11:$h$415"),MATCH(LEFT('Self-assessment Comparison'!$C99,255),INDIRECT("'"&amp;$N$4&amp;"'!"&amp;"$c$11:$c$415"),0),6)</f>
        <v>0</v>
      </c>
      <c r="P99" s="123"/>
      <c r="Q99" s="123">
        <f t="array" aca="1" ref="Q99" ca="1">INDEX(INDIRECT("'"&amp;$Q$4&amp;"'!"&amp;"$c$11:$h$415"),MATCH(LEFT('Self-assessment Comparison'!$C99,255),INDIRECT("'"&amp;$Q$4&amp;"'!"&amp;"$c$11:$c$415"),0),5)</f>
        <v>0</v>
      </c>
      <c r="R99" s="123">
        <f t="array" aca="1" ref="R99" ca="1">INDEX(INDIRECT("'"&amp;$Q$4&amp;"'!"&amp;"$c$11:$h$415"),MATCH(LEFT('Self-assessment Comparison'!$C99,255),INDIRECT("'"&amp;$Q$4&amp;"'!"&amp;"$c$11:$c$415"),0),6)</f>
        <v>0</v>
      </c>
      <c r="S99" s="123"/>
      <c r="T99" s="111"/>
      <c r="U99" s="112"/>
      <c r="V99" s="3"/>
      <c r="W99" s="38"/>
      <c r="X99" s="38"/>
      <c r="Y99" s="38"/>
      <c r="Z99" s="38"/>
      <c r="AA99" s="38"/>
      <c r="AB99" s="38"/>
      <c r="AC99" s="38"/>
      <c r="AD99" s="38"/>
      <c r="AE99" s="38"/>
      <c r="AF99" s="38"/>
      <c r="AG99" s="38"/>
      <c r="AH99" s="38"/>
      <c r="AI99" s="38"/>
      <c r="AJ99" s="38"/>
      <c r="AK99" s="38"/>
      <c r="AL99" s="38"/>
      <c r="AM99" s="38"/>
      <c r="AN99" s="38"/>
      <c r="AO99" s="38"/>
    </row>
    <row r="100" spans="1:41" ht="28.8" outlineLevel="1">
      <c r="A100" s="3"/>
      <c r="B100" s="3"/>
      <c r="C100" s="58" t="s">
        <v>532</v>
      </c>
      <c r="D100" s="122"/>
      <c r="E100" s="123">
        <f t="array" aca="1" ref="E100" ca="1">INDEX(INDIRECT("'"&amp;$E$4&amp;"'!"&amp;"$c$11:$h$415"),MATCH(LEFT('Self-assessment Comparison'!$C100,255),INDIRECT("'"&amp;$E$4&amp;"'!"&amp;"$c$11:$c$415"),0),5)</f>
        <v>0</v>
      </c>
      <c r="F100" s="123">
        <f t="array" aca="1" ref="F100" ca="1">INDEX(INDIRECT("'"&amp;$E$4&amp;"'!"&amp;"$c$11:$h$415"),MATCH(LEFT('Self-assessment Comparison'!$C100,255),INDIRECT("'"&amp;$E$4&amp;"'!"&amp;"$c$11:$c$415"),0),6)</f>
        <v>0</v>
      </c>
      <c r="G100" s="123"/>
      <c r="H100" s="123">
        <f t="array" aca="1" ref="H100" ca="1">INDEX(INDIRECT("'"&amp;$H$4&amp;"'!"&amp;"$c$11:$h$415"),MATCH(LEFT('Self-assessment Comparison'!$C100,255),INDIRECT("'"&amp;$H$4&amp;"'!"&amp;"$c$11:$c$415"),0),5)</f>
        <v>0</v>
      </c>
      <c r="I100" s="123">
        <f t="array" aca="1" ref="I100" ca="1">INDEX(INDIRECT("'"&amp;$H$4&amp;"'!"&amp;"$c$11:$h$415"),MATCH(LEFT('Self-assessment Comparison'!$C100,255),INDIRECT("'"&amp;$H$4&amp;"'!"&amp;"$c$11:$c$415"),0),6)</f>
        <v>0</v>
      </c>
      <c r="J100" s="123"/>
      <c r="K100" s="123">
        <f t="array" aca="1" ref="K100" ca="1">INDEX(INDIRECT("'"&amp;$K$4&amp;"'!"&amp;"$c$11:$h$415"),MATCH(LEFT('Self-assessment Comparison'!$C100,255),INDIRECT("'"&amp;$K$4&amp;"'!"&amp;"$c$11:$c$415"),0),5)</f>
        <v>0</v>
      </c>
      <c r="L100" s="123">
        <f t="array" aca="1" ref="L100" ca="1">INDEX(INDIRECT("'"&amp;$K$4&amp;"'!"&amp;"$c$11:$h$415"),MATCH(LEFT('Self-assessment Comparison'!$C100,255),INDIRECT("'"&amp;$K$4&amp;"'!"&amp;"$c$11:$c$415"),0),6)</f>
        <v>0</v>
      </c>
      <c r="M100" s="123"/>
      <c r="N100" s="123">
        <f t="array" aca="1" ref="N100" ca="1">INDEX(INDIRECT("'"&amp;$N$4&amp;"'!"&amp;"$c$11:$h$415"),MATCH(LEFT('Self-assessment Comparison'!$C100,255),INDIRECT("'"&amp;$N$4&amp;"'!"&amp;"$c$11:$c$415"),0),5)</f>
        <v>0</v>
      </c>
      <c r="O100" s="123">
        <f t="array" aca="1" ref="O100" ca="1">INDEX(INDIRECT("'"&amp;$N$4&amp;"'!"&amp;"$c$11:$h$415"),MATCH(LEFT('Self-assessment Comparison'!$C100,255),INDIRECT("'"&amp;$N$4&amp;"'!"&amp;"$c$11:$c$415"),0),6)</f>
        <v>0</v>
      </c>
      <c r="P100" s="123"/>
      <c r="Q100" s="123">
        <f t="array" aca="1" ref="Q100" ca="1">INDEX(INDIRECT("'"&amp;$Q$4&amp;"'!"&amp;"$c$11:$h$415"),MATCH(LEFT('Self-assessment Comparison'!$C100,255),INDIRECT("'"&amp;$Q$4&amp;"'!"&amp;"$c$11:$c$415"),0),5)</f>
        <v>0</v>
      </c>
      <c r="R100" s="123">
        <f t="array" aca="1" ref="R100" ca="1">INDEX(INDIRECT("'"&amp;$Q$4&amp;"'!"&amp;"$c$11:$h$415"),MATCH(LEFT('Self-assessment Comparison'!$C100,255),INDIRECT("'"&amp;$Q$4&amp;"'!"&amp;"$c$11:$c$415"),0),6)</f>
        <v>0</v>
      </c>
      <c r="S100" s="123"/>
      <c r="T100" s="111"/>
      <c r="U100" s="112"/>
      <c r="V100" s="3"/>
      <c r="W100" s="38"/>
      <c r="X100" s="38"/>
      <c r="Y100" s="38"/>
      <c r="Z100" s="38"/>
      <c r="AA100" s="38"/>
      <c r="AB100" s="38"/>
      <c r="AC100" s="38"/>
      <c r="AD100" s="38"/>
      <c r="AE100" s="38"/>
      <c r="AF100" s="38"/>
      <c r="AG100" s="38"/>
      <c r="AH100" s="38"/>
      <c r="AI100" s="38"/>
      <c r="AJ100" s="38"/>
      <c r="AK100" s="38"/>
      <c r="AL100" s="38"/>
      <c r="AM100" s="38"/>
      <c r="AN100" s="38"/>
      <c r="AO100" s="38"/>
    </row>
    <row r="101" spans="1:41" ht="28.8" outlineLevel="1">
      <c r="A101" s="3"/>
      <c r="B101" s="3"/>
      <c r="C101" s="58" t="s">
        <v>533</v>
      </c>
      <c r="D101" s="122"/>
      <c r="E101" s="123">
        <f t="array" aca="1" ref="E101" ca="1">INDEX(INDIRECT("'"&amp;$E$4&amp;"'!"&amp;"$c$11:$h$415"),MATCH(LEFT('Self-assessment Comparison'!$C101,255),INDIRECT("'"&amp;$E$4&amp;"'!"&amp;"$c$11:$c$415"),0),5)</f>
        <v>0</v>
      </c>
      <c r="F101" s="123">
        <f t="array" aca="1" ref="F101" ca="1">INDEX(INDIRECT("'"&amp;$E$4&amp;"'!"&amp;"$c$11:$h$415"),MATCH(LEFT('Self-assessment Comparison'!$C101,255),INDIRECT("'"&amp;$E$4&amp;"'!"&amp;"$c$11:$c$415"),0),6)</f>
        <v>0</v>
      </c>
      <c r="G101" s="123"/>
      <c r="H101" s="123">
        <f t="array" aca="1" ref="H101" ca="1">INDEX(INDIRECT("'"&amp;$H$4&amp;"'!"&amp;"$c$11:$h$415"),MATCH(LEFT('Self-assessment Comparison'!$C101,255),INDIRECT("'"&amp;$H$4&amp;"'!"&amp;"$c$11:$c$415"),0),5)</f>
        <v>0</v>
      </c>
      <c r="I101" s="123">
        <f t="array" aca="1" ref="I101" ca="1">INDEX(INDIRECT("'"&amp;$H$4&amp;"'!"&amp;"$c$11:$h$415"),MATCH(LEFT('Self-assessment Comparison'!$C101,255),INDIRECT("'"&amp;$H$4&amp;"'!"&amp;"$c$11:$c$415"),0),6)</f>
        <v>0</v>
      </c>
      <c r="J101" s="123"/>
      <c r="K101" s="123">
        <f t="array" aca="1" ref="K101" ca="1">INDEX(INDIRECT("'"&amp;$K$4&amp;"'!"&amp;"$c$11:$h$415"),MATCH(LEFT('Self-assessment Comparison'!$C101,255),INDIRECT("'"&amp;$K$4&amp;"'!"&amp;"$c$11:$c$415"),0),5)</f>
        <v>0</v>
      </c>
      <c r="L101" s="123">
        <f t="array" aca="1" ref="L101" ca="1">INDEX(INDIRECT("'"&amp;$K$4&amp;"'!"&amp;"$c$11:$h$415"),MATCH(LEFT('Self-assessment Comparison'!$C101,255),INDIRECT("'"&amp;$K$4&amp;"'!"&amp;"$c$11:$c$415"),0),6)</f>
        <v>0</v>
      </c>
      <c r="M101" s="123"/>
      <c r="N101" s="123">
        <f t="array" aca="1" ref="N101" ca="1">INDEX(INDIRECT("'"&amp;$N$4&amp;"'!"&amp;"$c$11:$h$415"),MATCH(LEFT('Self-assessment Comparison'!$C101,255),INDIRECT("'"&amp;$N$4&amp;"'!"&amp;"$c$11:$c$415"),0),5)</f>
        <v>0</v>
      </c>
      <c r="O101" s="123">
        <f t="array" aca="1" ref="O101" ca="1">INDEX(INDIRECT("'"&amp;$N$4&amp;"'!"&amp;"$c$11:$h$415"),MATCH(LEFT('Self-assessment Comparison'!$C101,255),INDIRECT("'"&amp;$N$4&amp;"'!"&amp;"$c$11:$c$415"),0),6)</f>
        <v>0</v>
      </c>
      <c r="P101" s="123"/>
      <c r="Q101" s="123">
        <f t="array" aca="1" ref="Q101" ca="1">INDEX(INDIRECT("'"&amp;$Q$4&amp;"'!"&amp;"$c$11:$h$415"),MATCH(LEFT('Self-assessment Comparison'!$C101,255),INDIRECT("'"&amp;$Q$4&amp;"'!"&amp;"$c$11:$c$415"),0),5)</f>
        <v>0</v>
      </c>
      <c r="R101" s="123">
        <f t="array" aca="1" ref="R101" ca="1">INDEX(INDIRECT("'"&amp;$Q$4&amp;"'!"&amp;"$c$11:$h$415"),MATCH(LEFT('Self-assessment Comparison'!$C101,255),INDIRECT("'"&amp;$Q$4&amp;"'!"&amp;"$c$11:$c$415"),0),6)</f>
        <v>0</v>
      </c>
      <c r="S101" s="123"/>
      <c r="T101" s="111"/>
      <c r="U101" s="112"/>
      <c r="V101" s="3"/>
      <c r="W101" s="38"/>
      <c r="X101" s="38"/>
      <c r="Y101" s="38"/>
      <c r="Z101" s="38"/>
      <c r="AA101" s="38"/>
      <c r="AB101" s="38"/>
      <c r="AC101" s="38"/>
      <c r="AD101" s="38"/>
      <c r="AE101" s="38"/>
      <c r="AF101" s="38"/>
      <c r="AG101" s="38"/>
      <c r="AH101" s="38"/>
      <c r="AI101" s="38"/>
      <c r="AJ101" s="38"/>
      <c r="AK101" s="38"/>
      <c r="AL101" s="38"/>
      <c r="AM101" s="38"/>
      <c r="AN101" s="38"/>
      <c r="AO101" s="38"/>
    </row>
    <row r="102" spans="1:41" ht="14.25" customHeight="1" outlineLevel="1">
      <c r="A102" s="3"/>
      <c r="B102" s="3"/>
      <c r="C102" s="100" t="s">
        <v>535</v>
      </c>
      <c r="D102" s="115"/>
      <c r="E102" s="116">
        <f t="array" aca="1" ref="E102" ca="1">INDEX(INDIRECT("'"&amp;$E$4&amp;"'!"&amp;"$c$11:$h$415"),MATCH(LEFT('Self-assessment Comparison'!$C102,255),INDIRECT("'"&amp;$E$4&amp;"'!"&amp;"$c$11:$c$415"),0),5)</f>
        <v>0</v>
      </c>
      <c r="F102" s="116">
        <f t="array" aca="1" ref="F102" ca="1">INDEX(INDIRECT("'"&amp;$E$4&amp;"'!"&amp;"$c$11:$h$415"),MATCH(LEFT('Self-assessment Comparison'!$C102,255),INDIRECT("'"&amp;$E$4&amp;"'!"&amp;"$c$11:$c$415"),0),6)</f>
        <v>0</v>
      </c>
      <c r="G102" s="116"/>
      <c r="H102" s="116">
        <f t="array" aca="1" ref="H102" ca="1">INDEX(INDIRECT("'"&amp;$H$4&amp;"'!"&amp;"$c$11:$h$415"),MATCH(LEFT('Self-assessment Comparison'!$C102,255),INDIRECT("'"&amp;$H$4&amp;"'!"&amp;"$c$11:$c$415"),0),5)</f>
        <v>0</v>
      </c>
      <c r="I102" s="116">
        <f t="array" aca="1" ref="I102" ca="1">INDEX(INDIRECT("'"&amp;$H$4&amp;"'!"&amp;"$c$11:$h$415"),MATCH(LEFT('Self-assessment Comparison'!$C102,255),INDIRECT("'"&amp;$H$4&amp;"'!"&amp;"$c$11:$c$415"),0),6)</f>
        <v>0</v>
      </c>
      <c r="J102" s="116"/>
      <c r="K102" s="116">
        <f t="array" aca="1" ref="K102" ca="1">INDEX(INDIRECT("'"&amp;$K$4&amp;"'!"&amp;"$c$11:$h$415"),MATCH(LEFT('Self-assessment Comparison'!$C102,255),INDIRECT("'"&amp;$K$4&amp;"'!"&amp;"$c$11:$c$415"),0),5)</f>
        <v>0</v>
      </c>
      <c r="L102" s="116">
        <f t="array" aca="1" ref="L102" ca="1">INDEX(INDIRECT("'"&amp;$K$4&amp;"'!"&amp;"$c$11:$h$415"),MATCH(LEFT('Self-assessment Comparison'!$C102,255),INDIRECT("'"&amp;$K$4&amp;"'!"&amp;"$c$11:$c$415"),0),6)</f>
        <v>0</v>
      </c>
      <c r="M102" s="116"/>
      <c r="N102" s="116">
        <f t="array" aca="1" ref="N102" ca="1">INDEX(INDIRECT("'"&amp;$N$4&amp;"'!"&amp;"$c$11:$h$415"),MATCH(LEFT('Self-assessment Comparison'!$C102,255),INDIRECT("'"&amp;$N$4&amp;"'!"&amp;"$c$11:$c$415"),0),5)</f>
        <v>0</v>
      </c>
      <c r="O102" s="116">
        <f t="array" aca="1" ref="O102" ca="1">INDEX(INDIRECT("'"&amp;$N$4&amp;"'!"&amp;"$c$11:$h$415"),MATCH(LEFT('Self-assessment Comparison'!$C102,255),INDIRECT("'"&amp;$N$4&amp;"'!"&amp;"$c$11:$c$415"),0),6)</f>
        <v>0</v>
      </c>
      <c r="P102" s="116"/>
      <c r="Q102" s="116">
        <f t="array" aca="1" ref="Q102" ca="1">INDEX(INDIRECT("'"&amp;$Q$4&amp;"'!"&amp;"$c$11:$h$415"),MATCH(LEFT('Self-assessment Comparison'!$C102,255),INDIRECT("'"&amp;$Q$4&amp;"'!"&amp;"$c$11:$c$415"),0),5)</f>
        <v>0</v>
      </c>
      <c r="R102" s="116">
        <f t="array" aca="1" ref="R102" ca="1">INDEX(INDIRECT("'"&amp;$Q$4&amp;"'!"&amp;"$c$11:$h$415"),MATCH(LEFT('Self-assessment Comparison'!$C102,255),INDIRECT("'"&amp;$Q$4&amp;"'!"&amp;"$c$11:$c$415"),0),6)</f>
        <v>0</v>
      </c>
      <c r="S102" s="116"/>
      <c r="T102" s="117"/>
      <c r="U102" s="117"/>
      <c r="V102" s="3"/>
      <c r="W102" s="38"/>
      <c r="X102" s="38"/>
      <c r="Y102" s="38"/>
      <c r="Z102" s="38"/>
      <c r="AA102" s="38"/>
      <c r="AB102" s="38"/>
      <c r="AC102" s="38"/>
      <c r="AD102" s="38"/>
      <c r="AE102" s="38"/>
      <c r="AF102" s="38"/>
      <c r="AG102" s="38"/>
      <c r="AH102" s="38"/>
      <c r="AI102" s="38"/>
      <c r="AJ102" s="38"/>
      <c r="AK102" s="38"/>
      <c r="AL102" s="38"/>
      <c r="AM102" s="38"/>
      <c r="AN102" s="38"/>
      <c r="AO102" s="38"/>
    </row>
    <row r="103" spans="1:41" ht="14.4" outlineLevel="1">
      <c r="A103" s="3"/>
      <c r="B103" s="3"/>
      <c r="C103" s="104" t="s">
        <v>536</v>
      </c>
      <c r="D103" s="122"/>
      <c r="E103" s="123">
        <f t="array" aca="1" ref="E103" ca="1">INDEX(INDIRECT("'"&amp;$E$4&amp;"'!"&amp;"$c$11:$h$415"),MATCH(LEFT('Self-assessment Comparison'!$C103,255),INDIRECT("'"&amp;$E$4&amp;"'!"&amp;"$c$11:$c$415"),0),5)</f>
        <v>0</v>
      </c>
      <c r="F103" s="123">
        <f t="array" aca="1" ref="F103" ca="1">INDEX(INDIRECT("'"&amp;$E$4&amp;"'!"&amp;"$c$11:$h$415"),MATCH(LEFT('Self-assessment Comparison'!$C103,255),INDIRECT("'"&amp;$E$4&amp;"'!"&amp;"$c$11:$c$415"),0),6)</f>
        <v>0</v>
      </c>
      <c r="G103" s="123"/>
      <c r="H103" s="123">
        <f t="array" aca="1" ref="H103" ca="1">INDEX(INDIRECT("'"&amp;$H$4&amp;"'!"&amp;"$c$11:$h$415"),MATCH(LEFT('Self-assessment Comparison'!$C103,255),INDIRECT("'"&amp;$H$4&amp;"'!"&amp;"$c$11:$c$415"),0),5)</f>
        <v>0</v>
      </c>
      <c r="I103" s="123">
        <f t="array" aca="1" ref="I103" ca="1">INDEX(INDIRECT("'"&amp;$H$4&amp;"'!"&amp;"$c$11:$h$415"),MATCH(LEFT('Self-assessment Comparison'!$C103,255),INDIRECT("'"&amp;$H$4&amp;"'!"&amp;"$c$11:$c$415"),0),6)</f>
        <v>0</v>
      </c>
      <c r="J103" s="123"/>
      <c r="K103" s="123">
        <f t="array" aca="1" ref="K103" ca="1">INDEX(INDIRECT("'"&amp;$K$4&amp;"'!"&amp;"$c$11:$h$415"),MATCH(LEFT('Self-assessment Comparison'!$C103,255),INDIRECT("'"&amp;$K$4&amp;"'!"&amp;"$c$11:$c$415"),0),5)</f>
        <v>0</v>
      </c>
      <c r="L103" s="123">
        <f t="array" aca="1" ref="L103" ca="1">INDEX(INDIRECT("'"&amp;$K$4&amp;"'!"&amp;"$c$11:$h$415"),MATCH(LEFT('Self-assessment Comparison'!$C103,255),INDIRECT("'"&amp;$K$4&amp;"'!"&amp;"$c$11:$c$415"),0),6)</f>
        <v>0</v>
      </c>
      <c r="M103" s="123"/>
      <c r="N103" s="123">
        <f t="array" aca="1" ref="N103" ca="1">INDEX(INDIRECT("'"&amp;$N$4&amp;"'!"&amp;"$c$11:$h$415"),MATCH(LEFT('Self-assessment Comparison'!$C103,255),INDIRECT("'"&amp;$N$4&amp;"'!"&amp;"$c$11:$c$415"),0),5)</f>
        <v>0</v>
      </c>
      <c r="O103" s="123">
        <f t="array" aca="1" ref="O103" ca="1">INDEX(INDIRECT("'"&amp;$N$4&amp;"'!"&amp;"$c$11:$h$415"),MATCH(LEFT('Self-assessment Comparison'!$C103,255),INDIRECT("'"&amp;$N$4&amp;"'!"&amp;"$c$11:$c$415"),0),6)</f>
        <v>0</v>
      </c>
      <c r="P103" s="123"/>
      <c r="Q103" s="123">
        <f t="array" aca="1" ref="Q103" ca="1">INDEX(INDIRECT("'"&amp;$Q$4&amp;"'!"&amp;"$c$11:$h$415"),MATCH(LEFT('Self-assessment Comparison'!$C103,255),INDIRECT("'"&amp;$Q$4&amp;"'!"&amp;"$c$11:$c$415"),0),5)</f>
        <v>0</v>
      </c>
      <c r="R103" s="123">
        <f t="array" aca="1" ref="R103" ca="1">INDEX(INDIRECT("'"&amp;$Q$4&amp;"'!"&amp;"$c$11:$h$415"),MATCH(LEFT('Self-assessment Comparison'!$C103,255),INDIRECT("'"&amp;$Q$4&amp;"'!"&amp;"$c$11:$c$415"),0),6)</f>
        <v>0</v>
      </c>
      <c r="S103" s="123"/>
      <c r="T103" s="107"/>
      <c r="U103" s="108"/>
      <c r="V103" s="3"/>
      <c r="W103" s="38"/>
      <c r="X103" s="38"/>
      <c r="Y103" s="38"/>
      <c r="Z103" s="38"/>
      <c r="AA103" s="38"/>
      <c r="AB103" s="38"/>
      <c r="AC103" s="38"/>
      <c r="AD103" s="38"/>
      <c r="AE103" s="38"/>
      <c r="AF103" s="38"/>
      <c r="AG103" s="38"/>
      <c r="AH103" s="38"/>
      <c r="AI103" s="38"/>
      <c r="AJ103" s="38"/>
      <c r="AK103" s="38"/>
      <c r="AL103" s="38"/>
      <c r="AM103" s="38"/>
      <c r="AN103" s="38"/>
      <c r="AO103" s="38"/>
    </row>
    <row r="104" spans="1:41" ht="28.8" outlineLevel="1">
      <c r="A104" s="3"/>
      <c r="B104" s="3"/>
      <c r="C104" s="58" t="s">
        <v>537</v>
      </c>
      <c r="D104" s="122"/>
      <c r="E104" s="123">
        <f t="array" aca="1" ref="E104" ca="1">INDEX(INDIRECT("'"&amp;$E$4&amp;"'!"&amp;"$c$11:$h$415"),MATCH(LEFT('Self-assessment Comparison'!$C104,255),INDIRECT("'"&amp;$E$4&amp;"'!"&amp;"$c$11:$c$415"),0),5)</f>
        <v>0</v>
      </c>
      <c r="F104" s="123">
        <f t="array" aca="1" ref="F104" ca="1">INDEX(INDIRECT("'"&amp;$E$4&amp;"'!"&amp;"$c$11:$h$415"),MATCH(LEFT('Self-assessment Comparison'!$C104,255),INDIRECT("'"&amp;$E$4&amp;"'!"&amp;"$c$11:$c$415"),0),6)</f>
        <v>0</v>
      </c>
      <c r="G104" s="123"/>
      <c r="H104" s="123">
        <f t="array" aca="1" ref="H104" ca="1">INDEX(INDIRECT("'"&amp;$H$4&amp;"'!"&amp;"$c$11:$h$415"),MATCH(LEFT('Self-assessment Comparison'!$C104,255),INDIRECT("'"&amp;$H$4&amp;"'!"&amp;"$c$11:$c$415"),0),5)</f>
        <v>0</v>
      </c>
      <c r="I104" s="123">
        <f t="array" aca="1" ref="I104" ca="1">INDEX(INDIRECT("'"&amp;$H$4&amp;"'!"&amp;"$c$11:$h$415"),MATCH(LEFT('Self-assessment Comparison'!$C104,255),INDIRECT("'"&amp;$H$4&amp;"'!"&amp;"$c$11:$c$415"),0),6)</f>
        <v>0</v>
      </c>
      <c r="J104" s="123"/>
      <c r="K104" s="123">
        <f t="array" aca="1" ref="K104" ca="1">INDEX(INDIRECT("'"&amp;$K$4&amp;"'!"&amp;"$c$11:$h$415"),MATCH(LEFT('Self-assessment Comparison'!$C104,255),INDIRECT("'"&amp;$K$4&amp;"'!"&amp;"$c$11:$c$415"),0),5)</f>
        <v>0</v>
      </c>
      <c r="L104" s="123">
        <f t="array" aca="1" ref="L104" ca="1">INDEX(INDIRECT("'"&amp;$K$4&amp;"'!"&amp;"$c$11:$h$415"),MATCH(LEFT('Self-assessment Comparison'!$C104,255),INDIRECT("'"&amp;$K$4&amp;"'!"&amp;"$c$11:$c$415"),0),6)</f>
        <v>0</v>
      </c>
      <c r="M104" s="123"/>
      <c r="N104" s="123">
        <f t="array" aca="1" ref="N104" ca="1">INDEX(INDIRECT("'"&amp;$N$4&amp;"'!"&amp;"$c$11:$h$415"),MATCH(LEFT('Self-assessment Comparison'!$C104,255),INDIRECT("'"&amp;$N$4&amp;"'!"&amp;"$c$11:$c$415"),0),5)</f>
        <v>0</v>
      </c>
      <c r="O104" s="123">
        <f t="array" aca="1" ref="O104" ca="1">INDEX(INDIRECT("'"&amp;$N$4&amp;"'!"&amp;"$c$11:$h$415"),MATCH(LEFT('Self-assessment Comparison'!$C104,255),INDIRECT("'"&amp;$N$4&amp;"'!"&amp;"$c$11:$c$415"),0),6)</f>
        <v>0</v>
      </c>
      <c r="P104" s="123"/>
      <c r="Q104" s="123">
        <f t="array" aca="1" ref="Q104" ca="1">INDEX(INDIRECT("'"&amp;$Q$4&amp;"'!"&amp;"$c$11:$h$415"),MATCH(LEFT('Self-assessment Comparison'!$C104,255),INDIRECT("'"&amp;$Q$4&amp;"'!"&amp;"$c$11:$c$415"),0),5)</f>
        <v>0</v>
      </c>
      <c r="R104" s="123">
        <f t="array" aca="1" ref="R104" ca="1">INDEX(INDIRECT("'"&amp;$Q$4&amp;"'!"&amp;"$c$11:$h$415"),MATCH(LEFT('Self-assessment Comparison'!$C104,255),INDIRECT("'"&amp;$Q$4&amp;"'!"&amp;"$c$11:$c$415"),0),6)</f>
        <v>0</v>
      </c>
      <c r="S104" s="123"/>
      <c r="T104" s="111"/>
      <c r="U104" s="112"/>
      <c r="V104" s="3"/>
      <c r="W104" s="38"/>
      <c r="X104" s="38"/>
      <c r="Y104" s="38"/>
      <c r="Z104" s="38"/>
      <c r="AA104" s="38"/>
      <c r="AB104" s="38"/>
      <c r="AC104" s="38"/>
      <c r="AD104" s="38"/>
      <c r="AE104" s="38"/>
      <c r="AF104" s="38"/>
      <c r="AG104" s="38"/>
      <c r="AH104" s="38"/>
      <c r="AI104" s="38"/>
      <c r="AJ104" s="38"/>
      <c r="AK104" s="38"/>
      <c r="AL104" s="38"/>
      <c r="AM104" s="38"/>
      <c r="AN104" s="38"/>
      <c r="AO104" s="38"/>
    </row>
    <row r="105" spans="1:41" ht="28.8" outlineLevel="1">
      <c r="A105" s="3"/>
      <c r="B105" s="3"/>
      <c r="C105" s="58" t="s">
        <v>538</v>
      </c>
      <c r="D105" s="122"/>
      <c r="E105" s="123">
        <f t="array" aca="1" ref="E105" ca="1">INDEX(INDIRECT("'"&amp;$E$4&amp;"'!"&amp;"$c$11:$h$415"),MATCH(LEFT('Self-assessment Comparison'!$C105,255),INDIRECT("'"&amp;$E$4&amp;"'!"&amp;"$c$11:$c$415"),0),5)</f>
        <v>0</v>
      </c>
      <c r="F105" s="123">
        <f t="array" aca="1" ref="F105" ca="1">INDEX(INDIRECT("'"&amp;$E$4&amp;"'!"&amp;"$c$11:$h$415"),MATCH(LEFT('Self-assessment Comparison'!$C105,255),INDIRECT("'"&amp;$E$4&amp;"'!"&amp;"$c$11:$c$415"),0),6)</f>
        <v>0</v>
      </c>
      <c r="G105" s="123"/>
      <c r="H105" s="123">
        <f t="array" aca="1" ref="H105" ca="1">INDEX(INDIRECT("'"&amp;$H$4&amp;"'!"&amp;"$c$11:$h$415"),MATCH(LEFT('Self-assessment Comparison'!$C105,255),INDIRECT("'"&amp;$H$4&amp;"'!"&amp;"$c$11:$c$415"),0),5)</f>
        <v>0</v>
      </c>
      <c r="I105" s="123">
        <f t="array" aca="1" ref="I105" ca="1">INDEX(INDIRECT("'"&amp;$H$4&amp;"'!"&amp;"$c$11:$h$415"),MATCH(LEFT('Self-assessment Comparison'!$C105,255),INDIRECT("'"&amp;$H$4&amp;"'!"&amp;"$c$11:$c$415"),0),6)</f>
        <v>0</v>
      </c>
      <c r="J105" s="123"/>
      <c r="K105" s="123">
        <f t="array" aca="1" ref="K105" ca="1">INDEX(INDIRECT("'"&amp;$K$4&amp;"'!"&amp;"$c$11:$h$415"),MATCH(LEFT('Self-assessment Comparison'!$C105,255),INDIRECT("'"&amp;$K$4&amp;"'!"&amp;"$c$11:$c$415"),0),5)</f>
        <v>0</v>
      </c>
      <c r="L105" s="123">
        <f t="array" aca="1" ref="L105" ca="1">INDEX(INDIRECT("'"&amp;$K$4&amp;"'!"&amp;"$c$11:$h$415"),MATCH(LEFT('Self-assessment Comparison'!$C105,255),INDIRECT("'"&amp;$K$4&amp;"'!"&amp;"$c$11:$c$415"),0),6)</f>
        <v>0</v>
      </c>
      <c r="M105" s="123"/>
      <c r="N105" s="123">
        <f t="array" aca="1" ref="N105" ca="1">INDEX(INDIRECT("'"&amp;$N$4&amp;"'!"&amp;"$c$11:$h$415"),MATCH(LEFT('Self-assessment Comparison'!$C105,255),INDIRECT("'"&amp;$N$4&amp;"'!"&amp;"$c$11:$c$415"),0),5)</f>
        <v>0</v>
      </c>
      <c r="O105" s="123">
        <f t="array" aca="1" ref="O105" ca="1">INDEX(INDIRECT("'"&amp;$N$4&amp;"'!"&amp;"$c$11:$h$415"),MATCH(LEFT('Self-assessment Comparison'!$C105,255),INDIRECT("'"&amp;$N$4&amp;"'!"&amp;"$c$11:$c$415"),0),6)</f>
        <v>0</v>
      </c>
      <c r="P105" s="123"/>
      <c r="Q105" s="123">
        <f t="array" aca="1" ref="Q105" ca="1">INDEX(INDIRECT("'"&amp;$Q$4&amp;"'!"&amp;"$c$11:$h$415"),MATCH(LEFT('Self-assessment Comparison'!$C105,255),INDIRECT("'"&amp;$Q$4&amp;"'!"&amp;"$c$11:$c$415"),0),5)</f>
        <v>0</v>
      </c>
      <c r="R105" s="123">
        <f t="array" aca="1" ref="R105" ca="1">INDEX(INDIRECT("'"&amp;$Q$4&amp;"'!"&amp;"$c$11:$h$415"),MATCH(LEFT('Self-assessment Comparison'!$C105,255),INDIRECT("'"&amp;$Q$4&amp;"'!"&amp;"$c$11:$c$415"),0),6)</f>
        <v>0</v>
      </c>
      <c r="S105" s="123"/>
      <c r="T105" s="111"/>
      <c r="U105" s="112"/>
      <c r="V105" s="3"/>
      <c r="W105" s="38"/>
      <c r="X105" s="38"/>
      <c r="Y105" s="38"/>
      <c r="Z105" s="38"/>
      <c r="AA105" s="38"/>
      <c r="AB105" s="38"/>
      <c r="AC105" s="38"/>
      <c r="AD105" s="38"/>
      <c r="AE105" s="38"/>
      <c r="AF105" s="38"/>
      <c r="AG105" s="38"/>
      <c r="AH105" s="38"/>
      <c r="AI105" s="38"/>
      <c r="AJ105" s="38"/>
      <c r="AK105" s="38"/>
      <c r="AL105" s="38"/>
      <c r="AM105" s="38"/>
      <c r="AN105" s="38"/>
      <c r="AO105" s="38"/>
    </row>
    <row r="106" spans="1:41" ht="28.8" outlineLevel="1">
      <c r="A106" s="3"/>
      <c r="B106" s="3"/>
      <c r="C106" s="58" t="s">
        <v>539</v>
      </c>
      <c r="D106" s="122"/>
      <c r="E106" s="123">
        <f t="array" aca="1" ref="E106" ca="1">INDEX(INDIRECT("'"&amp;$E$4&amp;"'!"&amp;"$c$11:$h$415"),MATCH(LEFT('Self-assessment Comparison'!$C106,255),INDIRECT("'"&amp;$E$4&amp;"'!"&amp;"$c$11:$c$415"),0),5)</f>
        <v>0</v>
      </c>
      <c r="F106" s="123">
        <f t="array" aca="1" ref="F106" ca="1">INDEX(INDIRECT("'"&amp;$E$4&amp;"'!"&amp;"$c$11:$h$415"),MATCH(LEFT('Self-assessment Comparison'!$C106,255),INDIRECT("'"&amp;$E$4&amp;"'!"&amp;"$c$11:$c$415"),0),6)</f>
        <v>0</v>
      </c>
      <c r="G106" s="123"/>
      <c r="H106" s="123">
        <f t="array" aca="1" ref="H106" ca="1">INDEX(INDIRECT("'"&amp;$H$4&amp;"'!"&amp;"$c$11:$h$415"),MATCH(LEFT('Self-assessment Comparison'!$C106,255),INDIRECT("'"&amp;$H$4&amp;"'!"&amp;"$c$11:$c$415"),0),5)</f>
        <v>0</v>
      </c>
      <c r="I106" s="123">
        <f t="array" aca="1" ref="I106" ca="1">INDEX(INDIRECT("'"&amp;$H$4&amp;"'!"&amp;"$c$11:$h$415"),MATCH(LEFT('Self-assessment Comparison'!$C106,255),INDIRECT("'"&amp;$H$4&amp;"'!"&amp;"$c$11:$c$415"),0),6)</f>
        <v>0</v>
      </c>
      <c r="J106" s="123"/>
      <c r="K106" s="123">
        <f t="array" aca="1" ref="K106" ca="1">INDEX(INDIRECT("'"&amp;$K$4&amp;"'!"&amp;"$c$11:$h$415"),MATCH(LEFT('Self-assessment Comparison'!$C106,255),INDIRECT("'"&amp;$K$4&amp;"'!"&amp;"$c$11:$c$415"),0),5)</f>
        <v>0</v>
      </c>
      <c r="L106" s="123">
        <f t="array" aca="1" ref="L106" ca="1">INDEX(INDIRECT("'"&amp;$K$4&amp;"'!"&amp;"$c$11:$h$415"),MATCH(LEFT('Self-assessment Comparison'!$C106,255),INDIRECT("'"&amp;$K$4&amp;"'!"&amp;"$c$11:$c$415"),0),6)</f>
        <v>0</v>
      </c>
      <c r="M106" s="123"/>
      <c r="N106" s="123">
        <f t="array" aca="1" ref="N106" ca="1">INDEX(INDIRECT("'"&amp;$N$4&amp;"'!"&amp;"$c$11:$h$415"),MATCH(LEFT('Self-assessment Comparison'!$C106,255),INDIRECT("'"&amp;$N$4&amp;"'!"&amp;"$c$11:$c$415"),0),5)</f>
        <v>0</v>
      </c>
      <c r="O106" s="123">
        <f t="array" aca="1" ref="O106" ca="1">INDEX(INDIRECT("'"&amp;$N$4&amp;"'!"&amp;"$c$11:$h$415"),MATCH(LEFT('Self-assessment Comparison'!$C106,255),INDIRECT("'"&amp;$N$4&amp;"'!"&amp;"$c$11:$c$415"),0),6)</f>
        <v>0</v>
      </c>
      <c r="P106" s="123"/>
      <c r="Q106" s="123">
        <f t="array" aca="1" ref="Q106" ca="1">INDEX(INDIRECT("'"&amp;$Q$4&amp;"'!"&amp;"$c$11:$h$415"),MATCH(LEFT('Self-assessment Comparison'!$C106,255),INDIRECT("'"&amp;$Q$4&amp;"'!"&amp;"$c$11:$c$415"),0),5)</f>
        <v>0</v>
      </c>
      <c r="R106" s="123">
        <f t="array" aca="1" ref="R106" ca="1">INDEX(INDIRECT("'"&amp;$Q$4&amp;"'!"&amp;"$c$11:$h$415"),MATCH(LEFT('Self-assessment Comparison'!$C106,255),INDIRECT("'"&amp;$Q$4&amp;"'!"&amp;"$c$11:$c$415"),0),6)</f>
        <v>0</v>
      </c>
      <c r="S106" s="123"/>
      <c r="T106" s="111"/>
      <c r="U106" s="112"/>
      <c r="V106" s="3"/>
      <c r="W106" s="38"/>
      <c r="X106" s="38"/>
      <c r="Y106" s="38"/>
      <c r="Z106" s="38"/>
      <c r="AA106" s="38"/>
      <c r="AB106" s="38"/>
      <c r="AC106" s="38"/>
      <c r="AD106" s="38"/>
      <c r="AE106" s="38"/>
      <c r="AF106" s="38"/>
      <c r="AG106" s="38"/>
      <c r="AH106" s="38"/>
      <c r="AI106" s="38"/>
      <c r="AJ106" s="38"/>
      <c r="AK106" s="38"/>
      <c r="AL106" s="38"/>
      <c r="AM106" s="38"/>
      <c r="AN106" s="38"/>
      <c r="AO106" s="38"/>
    </row>
    <row r="107" spans="1:41" ht="14.4" outlineLevel="1">
      <c r="A107" s="3"/>
      <c r="B107" s="3"/>
      <c r="C107" s="58" t="s">
        <v>540</v>
      </c>
      <c r="D107" s="122"/>
      <c r="E107" s="123">
        <f t="array" aca="1" ref="E107" ca="1">INDEX(INDIRECT("'"&amp;$E$4&amp;"'!"&amp;"$c$11:$h$415"),MATCH(LEFT('Self-assessment Comparison'!$C107,255),INDIRECT("'"&amp;$E$4&amp;"'!"&amp;"$c$11:$c$415"),0),5)</f>
        <v>0</v>
      </c>
      <c r="F107" s="123">
        <f t="array" aca="1" ref="F107" ca="1">INDEX(INDIRECT("'"&amp;$E$4&amp;"'!"&amp;"$c$11:$h$415"),MATCH(LEFT('Self-assessment Comparison'!$C107,255),INDIRECT("'"&amp;$E$4&amp;"'!"&amp;"$c$11:$c$415"),0),6)</f>
        <v>0</v>
      </c>
      <c r="G107" s="123"/>
      <c r="H107" s="123">
        <f t="array" aca="1" ref="H107" ca="1">INDEX(INDIRECT("'"&amp;$H$4&amp;"'!"&amp;"$c$11:$h$415"),MATCH(LEFT('Self-assessment Comparison'!$C107,255),INDIRECT("'"&amp;$H$4&amp;"'!"&amp;"$c$11:$c$415"),0),5)</f>
        <v>0</v>
      </c>
      <c r="I107" s="123">
        <f t="array" aca="1" ref="I107" ca="1">INDEX(INDIRECT("'"&amp;$H$4&amp;"'!"&amp;"$c$11:$h$415"),MATCH(LEFT('Self-assessment Comparison'!$C107,255),INDIRECT("'"&amp;$H$4&amp;"'!"&amp;"$c$11:$c$415"),0),6)</f>
        <v>0</v>
      </c>
      <c r="J107" s="123"/>
      <c r="K107" s="123">
        <f t="array" aca="1" ref="K107" ca="1">INDEX(INDIRECT("'"&amp;$K$4&amp;"'!"&amp;"$c$11:$h$415"),MATCH(LEFT('Self-assessment Comparison'!$C107,255),INDIRECT("'"&amp;$K$4&amp;"'!"&amp;"$c$11:$c$415"),0),5)</f>
        <v>0</v>
      </c>
      <c r="L107" s="123">
        <f t="array" aca="1" ref="L107" ca="1">INDEX(INDIRECT("'"&amp;$K$4&amp;"'!"&amp;"$c$11:$h$415"),MATCH(LEFT('Self-assessment Comparison'!$C107,255),INDIRECT("'"&amp;$K$4&amp;"'!"&amp;"$c$11:$c$415"),0),6)</f>
        <v>0</v>
      </c>
      <c r="M107" s="123"/>
      <c r="N107" s="123">
        <f t="array" aca="1" ref="N107" ca="1">INDEX(INDIRECT("'"&amp;$N$4&amp;"'!"&amp;"$c$11:$h$415"),MATCH(LEFT('Self-assessment Comparison'!$C107,255),INDIRECT("'"&amp;$N$4&amp;"'!"&amp;"$c$11:$c$415"),0),5)</f>
        <v>0</v>
      </c>
      <c r="O107" s="123">
        <f t="array" aca="1" ref="O107" ca="1">INDEX(INDIRECT("'"&amp;$N$4&amp;"'!"&amp;"$c$11:$h$415"),MATCH(LEFT('Self-assessment Comparison'!$C107,255),INDIRECT("'"&amp;$N$4&amp;"'!"&amp;"$c$11:$c$415"),0),6)</f>
        <v>0</v>
      </c>
      <c r="P107" s="123"/>
      <c r="Q107" s="123">
        <f t="array" aca="1" ref="Q107" ca="1">INDEX(INDIRECT("'"&amp;$Q$4&amp;"'!"&amp;"$c$11:$h$415"),MATCH(LEFT('Self-assessment Comparison'!$C107,255),INDIRECT("'"&amp;$Q$4&amp;"'!"&amp;"$c$11:$c$415"),0),5)</f>
        <v>0</v>
      </c>
      <c r="R107" s="123">
        <f t="array" aca="1" ref="R107" ca="1">INDEX(INDIRECT("'"&amp;$Q$4&amp;"'!"&amp;"$c$11:$h$415"),MATCH(LEFT('Self-assessment Comparison'!$C107,255),INDIRECT("'"&amp;$Q$4&amp;"'!"&amp;"$c$11:$c$415"),0),6)</f>
        <v>0</v>
      </c>
      <c r="S107" s="123"/>
      <c r="T107" s="111"/>
      <c r="U107" s="112"/>
      <c r="V107" s="3"/>
      <c r="W107" s="38"/>
      <c r="X107" s="38"/>
      <c r="Y107" s="38"/>
      <c r="Z107" s="38"/>
      <c r="AA107" s="38"/>
      <c r="AB107" s="38"/>
      <c r="AC107" s="38"/>
      <c r="AD107" s="38"/>
      <c r="AE107" s="38"/>
      <c r="AF107" s="38"/>
      <c r="AG107" s="38"/>
      <c r="AH107" s="38"/>
      <c r="AI107" s="38"/>
      <c r="AJ107" s="38"/>
      <c r="AK107" s="38"/>
      <c r="AL107" s="38"/>
      <c r="AM107" s="38"/>
      <c r="AN107" s="38"/>
      <c r="AO107" s="38"/>
    </row>
    <row r="108" spans="1:41" ht="28.8" outlineLevel="1">
      <c r="A108" s="3"/>
      <c r="B108" s="3"/>
      <c r="C108" s="58" t="s">
        <v>541</v>
      </c>
      <c r="D108" s="122"/>
      <c r="E108" s="123">
        <f t="array" aca="1" ref="E108" ca="1">INDEX(INDIRECT("'"&amp;$E$4&amp;"'!"&amp;"$c$11:$h$415"),MATCH(LEFT('Self-assessment Comparison'!$C108,255),INDIRECT("'"&amp;$E$4&amp;"'!"&amp;"$c$11:$c$415"),0),5)</f>
        <v>0</v>
      </c>
      <c r="F108" s="123">
        <f t="array" aca="1" ref="F108" ca="1">INDEX(INDIRECT("'"&amp;$E$4&amp;"'!"&amp;"$c$11:$h$415"),MATCH(LEFT('Self-assessment Comparison'!$C108,255),INDIRECT("'"&amp;$E$4&amp;"'!"&amp;"$c$11:$c$415"),0),6)</f>
        <v>0</v>
      </c>
      <c r="G108" s="123"/>
      <c r="H108" s="123">
        <f t="array" aca="1" ref="H108" ca="1">INDEX(INDIRECT("'"&amp;$H$4&amp;"'!"&amp;"$c$11:$h$415"),MATCH(LEFT('Self-assessment Comparison'!$C108,255),INDIRECT("'"&amp;$H$4&amp;"'!"&amp;"$c$11:$c$415"),0),5)</f>
        <v>0</v>
      </c>
      <c r="I108" s="123">
        <f t="array" aca="1" ref="I108" ca="1">INDEX(INDIRECT("'"&amp;$H$4&amp;"'!"&amp;"$c$11:$h$415"),MATCH(LEFT('Self-assessment Comparison'!$C108,255),INDIRECT("'"&amp;$H$4&amp;"'!"&amp;"$c$11:$c$415"),0),6)</f>
        <v>0</v>
      </c>
      <c r="J108" s="123"/>
      <c r="K108" s="123">
        <f t="array" aca="1" ref="K108" ca="1">INDEX(INDIRECT("'"&amp;$K$4&amp;"'!"&amp;"$c$11:$h$415"),MATCH(LEFT('Self-assessment Comparison'!$C108,255),INDIRECT("'"&amp;$K$4&amp;"'!"&amp;"$c$11:$c$415"),0),5)</f>
        <v>0</v>
      </c>
      <c r="L108" s="123">
        <f t="array" aca="1" ref="L108" ca="1">INDEX(INDIRECT("'"&amp;$K$4&amp;"'!"&amp;"$c$11:$h$415"),MATCH(LEFT('Self-assessment Comparison'!$C108,255),INDIRECT("'"&amp;$K$4&amp;"'!"&amp;"$c$11:$c$415"),0),6)</f>
        <v>0</v>
      </c>
      <c r="M108" s="123"/>
      <c r="N108" s="123">
        <f t="array" aca="1" ref="N108" ca="1">INDEX(INDIRECT("'"&amp;$N$4&amp;"'!"&amp;"$c$11:$h$415"),MATCH(LEFT('Self-assessment Comparison'!$C108,255),INDIRECT("'"&amp;$N$4&amp;"'!"&amp;"$c$11:$c$415"),0),5)</f>
        <v>0</v>
      </c>
      <c r="O108" s="123">
        <f t="array" aca="1" ref="O108" ca="1">INDEX(INDIRECT("'"&amp;$N$4&amp;"'!"&amp;"$c$11:$h$415"),MATCH(LEFT('Self-assessment Comparison'!$C108,255),INDIRECT("'"&amp;$N$4&amp;"'!"&amp;"$c$11:$c$415"),0),6)</f>
        <v>0</v>
      </c>
      <c r="P108" s="123"/>
      <c r="Q108" s="123">
        <f t="array" aca="1" ref="Q108" ca="1">INDEX(INDIRECT("'"&amp;$Q$4&amp;"'!"&amp;"$c$11:$h$415"),MATCH(LEFT('Self-assessment Comparison'!$C108,255),INDIRECT("'"&amp;$Q$4&amp;"'!"&amp;"$c$11:$c$415"),0),5)</f>
        <v>0</v>
      </c>
      <c r="R108" s="123">
        <f t="array" aca="1" ref="R108" ca="1">INDEX(INDIRECT("'"&amp;$Q$4&amp;"'!"&amp;"$c$11:$h$415"),MATCH(LEFT('Self-assessment Comparison'!$C108,255),INDIRECT("'"&amp;$Q$4&amp;"'!"&amp;"$c$11:$c$415"),0),6)</f>
        <v>0</v>
      </c>
      <c r="S108" s="123"/>
      <c r="T108" s="111"/>
      <c r="U108" s="112"/>
      <c r="V108" s="3"/>
      <c r="W108" s="38"/>
      <c r="X108" s="38"/>
      <c r="Y108" s="38"/>
      <c r="Z108" s="38"/>
      <c r="AA108" s="38"/>
      <c r="AB108" s="38"/>
      <c r="AC108" s="38"/>
      <c r="AD108" s="38"/>
      <c r="AE108" s="38"/>
      <c r="AF108" s="38"/>
      <c r="AG108" s="38"/>
      <c r="AH108" s="38"/>
      <c r="AI108" s="38"/>
      <c r="AJ108" s="38"/>
      <c r="AK108" s="38"/>
      <c r="AL108" s="38"/>
      <c r="AM108" s="38"/>
      <c r="AN108" s="38"/>
      <c r="AO108" s="38"/>
    </row>
    <row r="109" spans="1:41" ht="14.4" outlineLevel="1">
      <c r="A109" s="3"/>
      <c r="B109" s="3"/>
      <c r="C109" s="58" t="s">
        <v>542</v>
      </c>
      <c r="D109" s="122"/>
      <c r="E109" s="123">
        <f t="array" aca="1" ref="E109" ca="1">INDEX(INDIRECT("'"&amp;$E$4&amp;"'!"&amp;"$c$11:$h$415"),MATCH(LEFT('Self-assessment Comparison'!$C109,255),INDIRECT("'"&amp;$E$4&amp;"'!"&amp;"$c$11:$c$415"),0),5)</f>
        <v>0</v>
      </c>
      <c r="F109" s="123">
        <f t="array" aca="1" ref="F109" ca="1">INDEX(INDIRECT("'"&amp;$E$4&amp;"'!"&amp;"$c$11:$h$415"),MATCH(LEFT('Self-assessment Comparison'!$C109,255),INDIRECT("'"&amp;$E$4&amp;"'!"&amp;"$c$11:$c$415"),0),6)</f>
        <v>0</v>
      </c>
      <c r="G109" s="123"/>
      <c r="H109" s="123">
        <f t="array" aca="1" ref="H109" ca="1">INDEX(INDIRECT("'"&amp;$H$4&amp;"'!"&amp;"$c$11:$h$415"),MATCH(LEFT('Self-assessment Comparison'!$C109,255),INDIRECT("'"&amp;$H$4&amp;"'!"&amp;"$c$11:$c$415"),0),5)</f>
        <v>0</v>
      </c>
      <c r="I109" s="123">
        <f t="array" aca="1" ref="I109" ca="1">INDEX(INDIRECT("'"&amp;$H$4&amp;"'!"&amp;"$c$11:$h$415"),MATCH(LEFT('Self-assessment Comparison'!$C109,255),INDIRECT("'"&amp;$H$4&amp;"'!"&amp;"$c$11:$c$415"),0),6)</f>
        <v>0</v>
      </c>
      <c r="J109" s="123"/>
      <c r="K109" s="123">
        <f t="array" aca="1" ref="K109" ca="1">INDEX(INDIRECT("'"&amp;$K$4&amp;"'!"&amp;"$c$11:$h$415"),MATCH(LEFT('Self-assessment Comparison'!$C109,255),INDIRECT("'"&amp;$K$4&amp;"'!"&amp;"$c$11:$c$415"),0),5)</f>
        <v>0</v>
      </c>
      <c r="L109" s="123">
        <f t="array" aca="1" ref="L109" ca="1">INDEX(INDIRECT("'"&amp;$K$4&amp;"'!"&amp;"$c$11:$h$415"),MATCH(LEFT('Self-assessment Comparison'!$C109,255),INDIRECT("'"&amp;$K$4&amp;"'!"&amp;"$c$11:$c$415"),0),6)</f>
        <v>0</v>
      </c>
      <c r="M109" s="123"/>
      <c r="N109" s="123">
        <f t="array" aca="1" ref="N109" ca="1">INDEX(INDIRECT("'"&amp;$N$4&amp;"'!"&amp;"$c$11:$h$415"),MATCH(LEFT('Self-assessment Comparison'!$C109,255),INDIRECT("'"&amp;$N$4&amp;"'!"&amp;"$c$11:$c$415"),0),5)</f>
        <v>0</v>
      </c>
      <c r="O109" s="123">
        <f t="array" aca="1" ref="O109" ca="1">INDEX(INDIRECT("'"&amp;$N$4&amp;"'!"&amp;"$c$11:$h$415"),MATCH(LEFT('Self-assessment Comparison'!$C109,255),INDIRECT("'"&amp;$N$4&amp;"'!"&amp;"$c$11:$c$415"),0),6)</f>
        <v>0</v>
      </c>
      <c r="P109" s="123"/>
      <c r="Q109" s="123">
        <f t="array" aca="1" ref="Q109" ca="1">INDEX(INDIRECT("'"&amp;$Q$4&amp;"'!"&amp;"$c$11:$h$415"),MATCH(LEFT('Self-assessment Comparison'!$C109,255),INDIRECT("'"&amp;$Q$4&amp;"'!"&amp;"$c$11:$c$415"),0),5)</f>
        <v>0</v>
      </c>
      <c r="R109" s="123">
        <f t="array" aca="1" ref="R109" ca="1">INDEX(INDIRECT("'"&amp;$Q$4&amp;"'!"&amp;"$c$11:$h$415"),MATCH(LEFT('Self-assessment Comparison'!$C109,255),INDIRECT("'"&amp;$Q$4&amp;"'!"&amp;"$c$11:$c$415"),0),6)</f>
        <v>0</v>
      </c>
      <c r="S109" s="123"/>
      <c r="T109" s="111"/>
      <c r="U109" s="112"/>
      <c r="V109" s="3"/>
      <c r="W109" s="38"/>
      <c r="X109" s="38"/>
      <c r="Y109" s="38"/>
      <c r="Z109" s="38"/>
      <c r="AA109" s="38"/>
      <c r="AB109" s="38"/>
      <c r="AC109" s="38"/>
      <c r="AD109" s="38"/>
      <c r="AE109" s="38"/>
      <c r="AF109" s="38"/>
      <c r="AG109" s="38"/>
      <c r="AH109" s="38"/>
      <c r="AI109" s="38"/>
      <c r="AJ109" s="38"/>
      <c r="AK109" s="38"/>
      <c r="AL109" s="38"/>
      <c r="AM109" s="38"/>
      <c r="AN109" s="38"/>
      <c r="AO109" s="38"/>
    </row>
    <row r="110" spans="1:41" ht="14.4" outlineLevel="1">
      <c r="A110" s="3"/>
      <c r="B110" s="3"/>
      <c r="C110" s="58" t="s">
        <v>543</v>
      </c>
      <c r="D110" s="122"/>
      <c r="E110" s="123">
        <f t="array" aca="1" ref="E110" ca="1">INDEX(INDIRECT("'"&amp;$E$4&amp;"'!"&amp;"$c$11:$h$415"),MATCH(LEFT('Self-assessment Comparison'!$C110,255),INDIRECT("'"&amp;$E$4&amp;"'!"&amp;"$c$11:$c$415"),0),5)</f>
        <v>0</v>
      </c>
      <c r="F110" s="123">
        <f t="array" aca="1" ref="F110" ca="1">INDEX(INDIRECT("'"&amp;$E$4&amp;"'!"&amp;"$c$11:$h$415"),MATCH(LEFT('Self-assessment Comparison'!$C110,255),INDIRECT("'"&amp;$E$4&amp;"'!"&amp;"$c$11:$c$415"),0),6)</f>
        <v>0</v>
      </c>
      <c r="G110" s="123"/>
      <c r="H110" s="123">
        <f t="array" aca="1" ref="H110" ca="1">INDEX(INDIRECT("'"&amp;$H$4&amp;"'!"&amp;"$c$11:$h$415"),MATCH(LEFT('Self-assessment Comparison'!$C110,255),INDIRECT("'"&amp;$H$4&amp;"'!"&amp;"$c$11:$c$415"),0),5)</f>
        <v>0</v>
      </c>
      <c r="I110" s="123">
        <f t="array" aca="1" ref="I110" ca="1">INDEX(INDIRECT("'"&amp;$H$4&amp;"'!"&amp;"$c$11:$h$415"),MATCH(LEFT('Self-assessment Comparison'!$C110,255),INDIRECT("'"&amp;$H$4&amp;"'!"&amp;"$c$11:$c$415"),0),6)</f>
        <v>0</v>
      </c>
      <c r="J110" s="123"/>
      <c r="K110" s="123">
        <f t="array" aca="1" ref="K110" ca="1">INDEX(INDIRECT("'"&amp;$K$4&amp;"'!"&amp;"$c$11:$h$415"),MATCH(LEFT('Self-assessment Comparison'!$C110,255),INDIRECT("'"&amp;$K$4&amp;"'!"&amp;"$c$11:$c$415"),0),5)</f>
        <v>0</v>
      </c>
      <c r="L110" s="123">
        <f t="array" aca="1" ref="L110" ca="1">INDEX(INDIRECT("'"&amp;$K$4&amp;"'!"&amp;"$c$11:$h$415"),MATCH(LEFT('Self-assessment Comparison'!$C110,255),INDIRECT("'"&amp;$K$4&amp;"'!"&amp;"$c$11:$c$415"),0),6)</f>
        <v>0</v>
      </c>
      <c r="M110" s="123"/>
      <c r="N110" s="123">
        <f t="array" aca="1" ref="N110" ca="1">INDEX(INDIRECT("'"&amp;$N$4&amp;"'!"&amp;"$c$11:$h$415"),MATCH(LEFT('Self-assessment Comparison'!$C110,255),INDIRECT("'"&amp;$N$4&amp;"'!"&amp;"$c$11:$c$415"),0),5)</f>
        <v>0</v>
      </c>
      <c r="O110" s="123">
        <f t="array" aca="1" ref="O110" ca="1">INDEX(INDIRECT("'"&amp;$N$4&amp;"'!"&amp;"$c$11:$h$415"),MATCH(LEFT('Self-assessment Comparison'!$C110,255),INDIRECT("'"&amp;$N$4&amp;"'!"&amp;"$c$11:$c$415"),0),6)</f>
        <v>0</v>
      </c>
      <c r="P110" s="123"/>
      <c r="Q110" s="123">
        <f t="array" aca="1" ref="Q110" ca="1">INDEX(INDIRECT("'"&amp;$Q$4&amp;"'!"&amp;"$c$11:$h$415"),MATCH(LEFT('Self-assessment Comparison'!$C110,255),INDIRECT("'"&amp;$Q$4&amp;"'!"&amp;"$c$11:$c$415"),0),5)</f>
        <v>0</v>
      </c>
      <c r="R110" s="123">
        <f t="array" aca="1" ref="R110" ca="1">INDEX(INDIRECT("'"&amp;$Q$4&amp;"'!"&amp;"$c$11:$h$415"),MATCH(LEFT('Self-assessment Comparison'!$C110,255),INDIRECT("'"&amp;$Q$4&amp;"'!"&amp;"$c$11:$c$415"),0),6)</f>
        <v>0</v>
      </c>
      <c r="S110" s="123"/>
      <c r="T110" s="111"/>
      <c r="U110" s="112"/>
      <c r="V110" s="3"/>
      <c r="W110" s="38"/>
      <c r="X110" s="38"/>
      <c r="Y110" s="38"/>
      <c r="Z110" s="38"/>
      <c r="AA110" s="38"/>
      <c r="AB110" s="38"/>
      <c r="AC110" s="38"/>
      <c r="AD110" s="38"/>
      <c r="AE110" s="38"/>
      <c r="AF110" s="38"/>
      <c r="AG110" s="38"/>
      <c r="AH110" s="38"/>
      <c r="AI110" s="38"/>
      <c r="AJ110" s="38"/>
      <c r="AK110" s="38"/>
      <c r="AL110" s="38"/>
      <c r="AM110" s="38"/>
      <c r="AN110" s="38"/>
      <c r="AO110" s="38"/>
    </row>
    <row r="111" spans="1:41" ht="14.4" outlineLevel="1">
      <c r="A111" s="3"/>
      <c r="B111" s="3"/>
      <c r="C111" s="58" t="s">
        <v>544</v>
      </c>
      <c r="D111" s="122"/>
      <c r="E111" s="123">
        <f t="array" aca="1" ref="E111" ca="1">INDEX(INDIRECT("'"&amp;$E$4&amp;"'!"&amp;"$c$11:$h$415"),MATCH(LEFT('Self-assessment Comparison'!$C111,255),INDIRECT("'"&amp;$E$4&amp;"'!"&amp;"$c$11:$c$415"),0),5)</f>
        <v>0</v>
      </c>
      <c r="F111" s="123">
        <f t="array" aca="1" ref="F111" ca="1">INDEX(INDIRECT("'"&amp;$E$4&amp;"'!"&amp;"$c$11:$h$415"),MATCH(LEFT('Self-assessment Comparison'!$C111,255),INDIRECT("'"&amp;$E$4&amp;"'!"&amp;"$c$11:$c$415"),0),6)</f>
        <v>0</v>
      </c>
      <c r="G111" s="123"/>
      <c r="H111" s="123">
        <f t="array" aca="1" ref="H111" ca="1">INDEX(INDIRECT("'"&amp;$H$4&amp;"'!"&amp;"$c$11:$h$415"),MATCH(LEFT('Self-assessment Comparison'!$C111,255),INDIRECT("'"&amp;$H$4&amp;"'!"&amp;"$c$11:$c$415"),0),5)</f>
        <v>0</v>
      </c>
      <c r="I111" s="123">
        <f t="array" aca="1" ref="I111" ca="1">INDEX(INDIRECT("'"&amp;$H$4&amp;"'!"&amp;"$c$11:$h$415"),MATCH(LEFT('Self-assessment Comparison'!$C111,255),INDIRECT("'"&amp;$H$4&amp;"'!"&amp;"$c$11:$c$415"),0),6)</f>
        <v>0</v>
      </c>
      <c r="J111" s="123"/>
      <c r="K111" s="123">
        <f t="array" aca="1" ref="K111" ca="1">INDEX(INDIRECT("'"&amp;$K$4&amp;"'!"&amp;"$c$11:$h$415"),MATCH(LEFT('Self-assessment Comparison'!$C111,255),INDIRECT("'"&amp;$K$4&amp;"'!"&amp;"$c$11:$c$415"),0),5)</f>
        <v>0</v>
      </c>
      <c r="L111" s="123">
        <f t="array" aca="1" ref="L111" ca="1">INDEX(INDIRECT("'"&amp;$K$4&amp;"'!"&amp;"$c$11:$h$415"),MATCH(LEFT('Self-assessment Comparison'!$C111,255),INDIRECT("'"&amp;$K$4&amp;"'!"&amp;"$c$11:$c$415"),0),6)</f>
        <v>0</v>
      </c>
      <c r="M111" s="123"/>
      <c r="N111" s="123">
        <f t="array" aca="1" ref="N111" ca="1">INDEX(INDIRECT("'"&amp;$N$4&amp;"'!"&amp;"$c$11:$h$415"),MATCH(LEFT('Self-assessment Comparison'!$C111,255),INDIRECT("'"&amp;$N$4&amp;"'!"&amp;"$c$11:$c$415"),0),5)</f>
        <v>0</v>
      </c>
      <c r="O111" s="123">
        <f t="array" aca="1" ref="O111" ca="1">INDEX(INDIRECT("'"&amp;$N$4&amp;"'!"&amp;"$c$11:$h$415"),MATCH(LEFT('Self-assessment Comparison'!$C111,255),INDIRECT("'"&amp;$N$4&amp;"'!"&amp;"$c$11:$c$415"),0),6)</f>
        <v>0</v>
      </c>
      <c r="P111" s="123"/>
      <c r="Q111" s="123">
        <f t="array" aca="1" ref="Q111" ca="1">INDEX(INDIRECT("'"&amp;$Q$4&amp;"'!"&amp;"$c$11:$h$415"),MATCH(LEFT('Self-assessment Comparison'!$C111,255),INDIRECT("'"&amp;$Q$4&amp;"'!"&amp;"$c$11:$c$415"),0),5)</f>
        <v>0</v>
      </c>
      <c r="R111" s="123">
        <f t="array" aca="1" ref="R111" ca="1">INDEX(INDIRECT("'"&amp;$Q$4&amp;"'!"&amp;"$c$11:$h$415"),MATCH(LEFT('Self-assessment Comparison'!$C111,255),INDIRECT("'"&amp;$Q$4&amp;"'!"&amp;"$c$11:$c$415"),0),6)</f>
        <v>0</v>
      </c>
      <c r="S111" s="123"/>
      <c r="T111" s="111"/>
      <c r="U111" s="112"/>
      <c r="V111" s="3"/>
      <c r="W111" s="38"/>
      <c r="X111" s="38"/>
      <c r="Y111" s="38"/>
      <c r="Z111" s="38"/>
      <c r="AA111" s="38"/>
      <c r="AB111" s="38"/>
      <c r="AC111" s="38"/>
      <c r="AD111" s="38"/>
      <c r="AE111" s="38"/>
      <c r="AF111" s="38"/>
      <c r="AG111" s="38"/>
      <c r="AH111" s="38"/>
      <c r="AI111" s="38"/>
      <c r="AJ111" s="38"/>
      <c r="AK111" s="38"/>
      <c r="AL111" s="38"/>
      <c r="AM111" s="38"/>
      <c r="AN111" s="38"/>
      <c r="AO111" s="38"/>
    </row>
    <row r="112" spans="1:41" ht="14.4" outlineLevel="1">
      <c r="A112" s="3"/>
      <c r="B112" s="3"/>
      <c r="C112" s="58" t="s">
        <v>545</v>
      </c>
      <c r="D112" s="122"/>
      <c r="E112" s="123">
        <f t="array" aca="1" ref="E112" ca="1">INDEX(INDIRECT("'"&amp;$E$4&amp;"'!"&amp;"$c$11:$h$415"),MATCH(LEFT('Self-assessment Comparison'!$C112,255),INDIRECT("'"&amp;$E$4&amp;"'!"&amp;"$c$11:$c$415"),0),5)</f>
        <v>0</v>
      </c>
      <c r="F112" s="123">
        <f t="array" aca="1" ref="F112" ca="1">INDEX(INDIRECT("'"&amp;$E$4&amp;"'!"&amp;"$c$11:$h$415"),MATCH(LEFT('Self-assessment Comparison'!$C112,255),INDIRECT("'"&amp;$E$4&amp;"'!"&amp;"$c$11:$c$415"),0),6)</f>
        <v>0</v>
      </c>
      <c r="G112" s="123"/>
      <c r="H112" s="123">
        <f t="array" aca="1" ref="H112" ca="1">INDEX(INDIRECT("'"&amp;$H$4&amp;"'!"&amp;"$c$11:$h$415"),MATCH(LEFT('Self-assessment Comparison'!$C112,255),INDIRECT("'"&amp;$H$4&amp;"'!"&amp;"$c$11:$c$415"),0),5)</f>
        <v>0</v>
      </c>
      <c r="I112" s="123">
        <f t="array" aca="1" ref="I112" ca="1">INDEX(INDIRECT("'"&amp;$H$4&amp;"'!"&amp;"$c$11:$h$415"),MATCH(LEFT('Self-assessment Comparison'!$C112,255),INDIRECT("'"&amp;$H$4&amp;"'!"&amp;"$c$11:$c$415"),0),6)</f>
        <v>0</v>
      </c>
      <c r="J112" s="123"/>
      <c r="K112" s="123">
        <f t="array" aca="1" ref="K112" ca="1">INDEX(INDIRECT("'"&amp;$K$4&amp;"'!"&amp;"$c$11:$h$415"),MATCH(LEFT('Self-assessment Comparison'!$C112,255),INDIRECT("'"&amp;$K$4&amp;"'!"&amp;"$c$11:$c$415"),0),5)</f>
        <v>0</v>
      </c>
      <c r="L112" s="123">
        <f t="array" aca="1" ref="L112" ca="1">INDEX(INDIRECT("'"&amp;$K$4&amp;"'!"&amp;"$c$11:$h$415"),MATCH(LEFT('Self-assessment Comparison'!$C112,255),INDIRECT("'"&amp;$K$4&amp;"'!"&amp;"$c$11:$c$415"),0),6)</f>
        <v>0</v>
      </c>
      <c r="M112" s="123"/>
      <c r="N112" s="123">
        <f t="array" aca="1" ref="N112" ca="1">INDEX(INDIRECT("'"&amp;$N$4&amp;"'!"&amp;"$c$11:$h$415"),MATCH(LEFT('Self-assessment Comparison'!$C112,255),INDIRECT("'"&amp;$N$4&amp;"'!"&amp;"$c$11:$c$415"),0),5)</f>
        <v>0</v>
      </c>
      <c r="O112" s="123">
        <f t="array" aca="1" ref="O112" ca="1">INDEX(INDIRECT("'"&amp;$N$4&amp;"'!"&amp;"$c$11:$h$415"),MATCH(LEFT('Self-assessment Comparison'!$C112,255),INDIRECT("'"&amp;$N$4&amp;"'!"&amp;"$c$11:$c$415"),0),6)</f>
        <v>0</v>
      </c>
      <c r="P112" s="123"/>
      <c r="Q112" s="123">
        <f t="array" aca="1" ref="Q112" ca="1">INDEX(INDIRECT("'"&amp;$Q$4&amp;"'!"&amp;"$c$11:$h$415"),MATCH(LEFT('Self-assessment Comparison'!$C112,255),INDIRECT("'"&amp;$Q$4&amp;"'!"&amp;"$c$11:$c$415"),0),5)</f>
        <v>0</v>
      </c>
      <c r="R112" s="123">
        <f t="array" aca="1" ref="R112" ca="1">INDEX(INDIRECT("'"&amp;$Q$4&amp;"'!"&amp;"$c$11:$h$415"),MATCH(LEFT('Self-assessment Comparison'!$C112,255),INDIRECT("'"&amp;$Q$4&amp;"'!"&amp;"$c$11:$c$415"),0),6)</f>
        <v>0</v>
      </c>
      <c r="S112" s="123"/>
      <c r="T112" s="111"/>
      <c r="U112" s="112"/>
      <c r="V112" s="3"/>
      <c r="W112" s="38"/>
      <c r="X112" s="38"/>
      <c r="Y112" s="38"/>
      <c r="Z112" s="38"/>
      <c r="AA112" s="38"/>
      <c r="AB112" s="38"/>
      <c r="AC112" s="38"/>
      <c r="AD112" s="38"/>
      <c r="AE112" s="38"/>
      <c r="AF112" s="38"/>
      <c r="AG112" s="38"/>
      <c r="AH112" s="38"/>
      <c r="AI112" s="38"/>
      <c r="AJ112" s="38"/>
      <c r="AK112" s="38"/>
      <c r="AL112" s="38"/>
      <c r="AM112" s="38"/>
      <c r="AN112" s="38"/>
      <c r="AO112" s="38"/>
    </row>
    <row r="113" spans="1:41" ht="28.8" outlineLevel="1">
      <c r="A113" s="3"/>
      <c r="B113" s="3"/>
      <c r="C113" s="58" t="s">
        <v>546</v>
      </c>
      <c r="D113" s="122"/>
      <c r="E113" s="123">
        <f t="array" aca="1" ref="E113" ca="1">INDEX(INDIRECT("'"&amp;$E$4&amp;"'!"&amp;"$c$11:$h$415"),MATCH(LEFT('Self-assessment Comparison'!$C113,255),INDIRECT("'"&amp;$E$4&amp;"'!"&amp;"$c$11:$c$415"),0),5)</f>
        <v>0</v>
      </c>
      <c r="F113" s="123">
        <f t="array" aca="1" ref="F113" ca="1">INDEX(INDIRECT("'"&amp;$E$4&amp;"'!"&amp;"$c$11:$h$415"),MATCH(LEFT('Self-assessment Comparison'!$C113,255),INDIRECT("'"&amp;$E$4&amp;"'!"&amp;"$c$11:$c$415"),0),6)</f>
        <v>0</v>
      </c>
      <c r="G113" s="123"/>
      <c r="H113" s="123">
        <f t="array" aca="1" ref="H113" ca="1">INDEX(INDIRECT("'"&amp;$H$4&amp;"'!"&amp;"$c$11:$h$415"),MATCH(LEFT('Self-assessment Comparison'!$C113,255),INDIRECT("'"&amp;$H$4&amp;"'!"&amp;"$c$11:$c$415"),0),5)</f>
        <v>0</v>
      </c>
      <c r="I113" s="123">
        <f t="array" aca="1" ref="I113" ca="1">INDEX(INDIRECT("'"&amp;$H$4&amp;"'!"&amp;"$c$11:$h$415"),MATCH(LEFT('Self-assessment Comparison'!$C113,255),INDIRECT("'"&amp;$H$4&amp;"'!"&amp;"$c$11:$c$415"),0),6)</f>
        <v>0</v>
      </c>
      <c r="J113" s="123"/>
      <c r="K113" s="123">
        <f t="array" aca="1" ref="K113" ca="1">INDEX(INDIRECT("'"&amp;$K$4&amp;"'!"&amp;"$c$11:$h$415"),MATCH(LEFT('Self-assessment Comparison'!$C113,255),INDIRECT("'"&amp;$K$4&amp;"'!"&amp;"$c$11:$c$415"),0),5)</f>
        <v>0</v>
      </c>
      <c r="L113" s="123">
        <f t="array" aca="1" ref="L113" ca="1">INDEX(INDIRECT("'"&amp;$K$4&amp;"'!"&amp;"$c$11:$h$415"),MATCH(LEFT('Self-assessment Comparison'!$C113,255),INDIRECT("'"&amp;$K$4&amp;"'!"&amp;"$c$11:$c$415"),0),6)</f>
        <v>0</v>
      </c>
      <c r="M113" s="123"/>
      <c r="N113" s="123">
        <f t="array" aca="1" ref="N113" ca="1">INDEX(INDIRECT("'"&amp;$N$4&amp;"'!"&amp;"$c$11:$h$415"),MATCH(LEFT('Self-assessment Comparison'!$C113,255),INDIRECT("'"&amp;$N$4&amp;"'!"&amp;"$c$11:$c$415"),0),5)</f>
        <v>0</v>
      </c>
      <c r="O113" s="123">
        <f t="array" aca="1" ref="O113" ca="1">INDEX(INDIRECT("'"&amp;$N$4&amp;"'!"&amp;"$c$11:$h$415"),MATCH(LEFT('Self-assessment Comparison'!$C113,255),INDIRECT("'"&amp;$N$4&amp;"'!"&amp;"$c$11:$c$415"),0),6)</f>
        <v>0</v>
      </c>
      <c r="P113" s="123"/>
      <c r="Q113" s="123">
        <f t="array" aca="1" ref="Q113" ca="1">INDEX(INDIRECT("'"&amp;$Q$4&amp;"'!"&amp;"$c$11:$h$415"),MATCH(LEFT('Self-assessment Comparison'!$C113,255),INDIRECT("'"&amp;$Q$4&amp;"'!"&amp;"$c$11:$c$415"),0),5)</f>
        <v>0</v>
      </c>
      <c r="R113" s="123">
        <f t="array" aca="1" ref="R113" ca="1">INDEX(INDIRECT("'"&amp;$Q$4&amp;"'!"&amp;"$c$11:$h$415"),MATCH(LEFT('Self-assessment Comparison'!$C113,255),INDIRECT("'"&amp;$Q$4&amp;"'!"&amp;"$c$11:$c$415"),0),6)</f>
        <v>0</v>
      </c>
      <c r="S113" s="123"/>
      <c r="T113" s="111"/>
      <c r="U113" s="112"/>
      <c r="V113" s="3"/>
      <c r="W113" s="38"/>
      <c r="X113" s="38"/>
      <c r="Y113" s="38"/>
      <c r="Z113" s="38"/>
      <c r="AA113" s="38"/>
      <c r="AB113" s="38"/>
      <c r="AC113" s="38"/>
      <c r="AD113" s="38"/>
      <c r="AE113" s="38"/>
      <c r="AF113" s="38"/>
      <c r="AG113" s="38"/>
      <c r="AH113" s="38"/>
      <c r="AI113" s="38"/>
      <c r="AJ113" s="38"/>
      <c r="AK113" s="38"/>
      <c r="AL113" s="38"/>
      <c r="AM113" s="38"/>
      <c r="AN113" s="38"/>
      <c r="AO113" s="38"/>
    </row>
    <row r="114" spans="1:41" ht="14.25" customHeight="1" outlineLevel="1">
      <c r="A114" s="3"/>
      <c r="B114" s="3"/>
      <c r="C114" s="104" t="s">
        <v>547</v>
      </c>
      <c r="D114" s="122"/>
      <c r="E114" s="123">
        <f t="array" aca="1" ref="E114" ca="1">INDEX(INDIRECT("'"&amp;$E$4&amp;"'!"&amp;"$c$11:$h$415"),MATCH(LEFT('Self-assessment Comparison'!$C114,255),INDIRECT("'"&amp;$E$4&amp;"'!"&amp;"$c$11:$c$415"),0),5)</f>
        <v>0</v>
      </c>
      <c r="F114" s="123">
        <f t="array" aca="1" ref="F114" ca="1">INDEX(INDIRECT("'"&amp;$E$4&amp;"'!"&amp;"$c$11:$h$415"),MATCH(LEFT('Self-assessment Comparison'!$C114,255),INDIRECT("'"&amp;$E$4&amp;"'!"&amp;"$c$11:$c$415"),0),6)</f>
        <v>0</v>
      </c>
      <c r="G114" s="123"/>
      <c r="H114" s="123">
        <f t="array" aca="1" ref="H114" ca="1">INDEX(INDIRECT("'"&amp;$H$4&amp;"'!"&amp;"$c$11:$h$415"),MATCH(LEFT('Self-assessment Comparison'!$C114,255),INDIRECT("'"&amp;$H$4&amp;"'!"&amp;"$c$11:$c$415"),0),5)</f>
        <v>0</v>
      </c>
      <c r="I114" s="123">
        <f t="array" aca="1" ref="I114" ca="1">INDEX(INDIRECT("'"&amp;$H$4&amp;"'!"&amp;"$c$11:$h$415"),MATCH(LEFT('Self-assessment Comparison'!$C114,255),INDIRECT("'"&amp;$H$4&amp;"'!"&amp;"$c$11:$c$415"),0),6)</f>
        <v>0</v>
      </c>
      <c r="J114" s="123"/>
      <c r="K114" s="123">
        <f t="array" aca="1" ref="K114" ca="1">INDEX(INDIRECT("'"&amp;$K$4&amp;"'!"&amp;"$c$11:$h$415"),MATCH(LEFT('Self-assessment Comparison'!$C114,255),INDIRECT("'"&amp;$K$4&amp;"'!"&amp;"$c$11:$c$415"),0),5)</f>
        <v>0</v>
      </c>
      <c r="L114" s="123">
        <f t="array" aca="1" ref="L114" ca="1">INDEX(INDIRECT("'"&amp;$K$4&amp;"'!"&amp;"$c$11:$h$415"),MATCH(LEFT('Self-assessment Comparison'!$C114,255),INDIRECT("'"&amp;$K$4&amp;"'!"&amp;"$c$11:$c$415"),0),6)</f>
        <v>0</v>
      </c>
      <c r="M114" s="123"/>
      <c r="N114" s="123">
        <f t="array" aca="1" ref="N114" ca="1">INDEX(INDIRECT("'"&amp;$N$4&amp;"'!"&amp;"$c$11:$h$415"),MATCH(LEFT('Self-assessment Comparison'!$C114,255),INDIRECT("'"&amp;$N$4&amp;"'!"&amp;"$c$11:$c$415"),0),5)</f>
        <v>0</v>
      </c>
      <c r="O114" s="123">
        <f t="array" aca="1" ref="O114" ca="1">INDEX(INDIRECT("'"&amp;$N$4&amp;"'!"&amp;"$c$11:$h$415"),MATCH(LEFT('Self-assessment Comparison'!$C114,255),INDIRECT("'"&amp;$N$4&amp;"'!"&amp;"$c$11:$c$415"),0),6)</f>
        <v>0</v>
      </c>
      <c r="P114" s="123"/>
      <c r="Q114" s="123">
        <f t="array" aca="1" ref="Q114" ca="1">INDEX(INDIRECT("'"&amp;$Q$4&amp;"'!"&amp;"$c$11:$h$415"),MATCH(LEFT('Self-assessment Comparison'!$C114,255),INDIRECT("'"&amp;$Q$4&amp;"'!"&amp;"$c$11:$c$415"),0),5)</f>
        <v>0</v>
      </c>
      <c r="R114" s="123">
        <f t="array" aca="1" ref="R114" ca="1">INDEX(INDIRECT("'"&amp;$Q$4&amp;"'!"&amp;"$c$11:$h$415"),MATCH(LEFT('Self-assessment Comparison'!$C114,255),INDIRECT("'"&amp;$Q$4&amp;"'!"&amp;"$c$11:$c$415"),0),6)</f>
        <v>0</v>
      </c>
      <c r="S114" s="123"/>
      <c r="T114" s="107"/>
      <c r="U114" s="108"/>
      <c r="V114" s="3"/>
      <c r="W114" s="38"/>
      <c r="X114" s="38"/>
      <c r="Y114" s="38"/>
      <c r="Z114" s="38"/>
      <c r="AA114" s="38"/>
      <c r="AB114" s="38"/>
      <c r="AC114" s="38"/>
      <c r="AD114" s="38"/>
      <c r="AE114" s="38"/>
      <c r="AF114" s="38"/>
      <c r="AG114" s="38"/>
      <c r="AH114" s="38"/>
      <c r="AI114" s="38"/>
      <c r="AJ114" s="38"/>
      <c r="AK114" s="38"/>
      <c r="AL114" s="38"/>
      <c r="AM114" s="38"/>
      <c r="AN114" s="38"/>
      <c r="AO114" s="38"/>
    </row>
    <row r="115" spans="1:41" ht="28.8" outlineLevel="1">
      <c r="A115" s="3"/>
      <c r="B115" s="3"/>
      <c r="C115" s="58" t="s">
        <v>548</v>
      </c>
      <c r="D115" s="122"/>
      <c r="E115" s="123">
        <f t="array" aca="1" ref="E115" ca="1">INDEX(INDIRECT("'"&amp;$E$4&amp;"'!"&amp;"$c$11:$h$415"),MATCH(LEFT('Self-assessment Comparison'!$C115,255),INDIRECT("'"&amp;$E$4&amp;"'!"&amp;"$c$11:$c$415"),0),5)</f>
        <v>0</v>
      </c>
      <c r="F115" s="123">
        <f t="array" aca="1" ref="F115" ca="1">INDEX(INDIRECT("'"&amp;$E$4&amp;"'!"&amp;"$c$11:$h$415"),MATCH(LEFT('Self-assessment Comparison'!$C115,255),INDIRECT("'"&amp;$E$4&amp;"'!"&amp;"$c$11:$c$415"),0),6)</f>
        <v>0</v>
      </c>
      <c r="G115" s="123"/>
      <c r="H115" s="123">
        <f t="array" aca="1" ref="H115" ca="1">INDEX(INDIRECT("'"&amp;$H$4&amp;"'!"&amp;"$c$11:$h$415"),MATCH(LEFT('Self-assessment Comparison'!$C115,255),INDIRECT("'"&amp;$H$4&amp;"'!"&amp;"$c$11:$c$415"),0),5)</f>
        <v>0</v>
      </c>
      <c r="I115" s="123">
        <f t="array" aca="1" ref="I115" ca="1">INDEX(INDIRECT("'"&amp;$H$4&amp;"'!"&amp;"$c$11:$h$415"),MATCH(LEFT('Self-assessment Comparison'!$C115,255),INDIRECT("'"&amp;$H$4&amp;"'!"&amp;"$c$11:$c$415"),0),6)</f>
        <v>0</v>
      </c>
      <c r="J115" s="123"/>
      <c r="K115" s="123">
        <f t="array" aca="1" ref="K115" ca="1">INDEX(INDIRECT("'"&amp;$K$4&amp;"'!"&amp;"$c$11:$h$415"),MATCH(LEFT('Self-assessment Comparison'!$C115,255),INDIRECT("'"&amp;$K$4&amp;"'!"&amp;"$c$11:$c$415"),0),5)</f>
        <v>0</v>
      </c>
      <c r="L115" s="123">
        <f t="array" aca="1" ref="L115" ca="1">INDEX(INDIRECT("'"&amp;$K$4&amp;"'!"&amp;"$c$11:$h$415"),MATCH(LEFT('Self-assessment Comparison'!$C115,255),INDIRECT("'"&amp;$K$4&amp;"'!"&amp;"$c$11:$c$415"),0),6)</f>
        <v>0</v>
      </c>
      <c r="M115" s="123"/>
      <c r="N115" s="123">
        <f t="array" aca="1" ref="N115" ca="1">INDEX(INDIRECT("'"&amp;$N$4&amp;"'!"&amp;"$c$11:$h$415"),MATCH(LEFT('Self-assessment Comparison'!$C115,255),INDIRECT("'"&amp;$N$4&amp;"'!"&amp;"$c$11:$c$415"),0),5)</f>
        <v>0</v>
      </c>
      <c r="O115" s="123">
        <f t="array" aca="1" ref="O115" ca="1">INDEX(INDIRECT("'"&amp;$N$4&amp;"'!"&amp;"$c$11:$h$415"),MATCH(LEFT('Self-assessment Comparison'!$C115,255),INDIRECT("'"&amp;$N$4&amp;"'!"&amp;"$c$11:$c$415"),0),6)</f>
        <v>0</v>
      </c>
      <c r="P115" s="123"/>
      <c r="Q115" s="123">
        <f t="array" aca="1" ref="Q115" ca="1">INDEX(INDIRECT("'"&amp;$Q$4&amp;"'!"&amp;"$c$11:$h$415"),MATCH(LEFT('Self-assessment Comparison'!$C115,255),INDIRECT("'"&amp;$Q$4&amp;"'!"&amp;"$c$11:$c$415"),0),5)</f>
        <v>0</v>
      </c>
      <c r="R115" s="123">
        <f t="array" aca="1" ref="R115" ca="1">INDEX(INDIRECT("'"&amp;$Q$4&amp;"'!"&amp;"$c$11:$h$415"),MATCH(LEFT('Self-assessment Comparison'!$C115,255),INDIRECT("'"&amp;$Q$4&amp;"'!"&amp;"$c$11:$c$415"),0),6)</f>
        <v>0</v>
      </c>
      <c r="S115" s="123"/>
      <c r="T115" s="111"/>
      <c r="U115" s="112"/>
      <c r="V115" s="3"/>
      <c r="W115" s="38"/>
      <c r="X115" s="38"/>
      <c r="Y115" s="38"/>
      <c r="Z115" s="38"/>
      <c r="AA115" s="38"/>
      <c r="AB115" s="38"/>
      <c r="AC115" s="38"/>
      <c r="AD115" s="38"/>
      <c r="AE115" s="38"/>
      <c r="AF115" s="38"/>
      <c r="AG115" s="38"/>
      <c r="AH115" s="38"/>
      <c r="AI115" s="38"/>
      <c r="AJ115" s="38"/>
      <c r="AK115" s="38"/>
      <c r="AL115" s="38"/>
      <c r="AM115" s="38"/>
      <c r="AN115" s="38"/>
      <c r="AO115" s="38"/>
    </row>
    <row r="116" spans="1:41" ht="28.8" outlineLevel="1">
      <c r="A116" s="3"/>
      <c r="B116" s="3"/>
      <c r="C116" s="58" t="s">
        <v>549</v>
      </c>
      <c r="D116" s="122"/>
      <c r="E116" s="123">
        <f t="array" aca="1" ref="E116" ca="1">INDEX(INDIRECT("'"&amp;$E$4&amp;"'!"&amp;"$c$11:$h$415"),MATCH(LEFT('Self-assessment Comparison'!$C116,255),INDIRECT("'"&amp;$E$4&amp;"'!"&amp;"$c$11:$c$415"),0),5)</f>
        <v>0</v>
      </c>
      <c r="F116" s="123">
        <f t="array" aca="1" ref="F116" ca="1">INDEX(INDIRECT("'"&amp;$E$4&amp;"'!"&amp;"$c$11:$h$415"),MATCH(LEFT('Self-assessment Comparison'!$C116,255),INDIRECT("'"&amp;$E$4&amp;"'!"&amp;"$c$11:$c$415"),0),6)</f>
        <v>0</v>
      </c>
      <c r="G116" s="123"/>
      <c r="H116" s="123">
        <f t="array" aca="1" ref="H116" ca="1">INDEX(INDIRECT("'"&amp;$H$4&amp;"'!"&amp;"$c$11:$h$415"),MATCH(LEFT('Self-assessment Comparison'!$C116,255),INDIRECT("'"&amp;$H$4&amp;"'!"&amp;"$c$11:$c$415"),0),5)</f>
        <v>0</v>
      </c>
      <c r="I116" s="123">
        <f t="array" aca="1" ref="I116" ca="1">INDEX(INDIRECT("'"&amp;$H$4&amp;"'!"&amp;"$c$11:$h$415"),MATCH(LEFT('Self-assessment Comparison'!$C116,255),INDIRECT("'"&amp;$H$4&amp;"'!"&amp;"$c$11:$c$415"),0),6)</f>
        <v>0</v>
      </c>
      <c r="J116" s="123"/>
      <c r="K116" s="123">
        <f t="array" aca="1" ref="K116" ca="1">INDEX(INDIRECT("'"&amp;$K$4&amp;"'!"&amp;"$c$11:$h$415"),MATCH(LEFT('Self-assessment Comparison'!$C116,255),INDIRECT("'"&amp;$K$4&amp;"'!"&amp;"$c$11:$c$415"),0),5)</f>
        <v>0</v>
      </c>
      <c r="L116" s="123">
        <f t="array" aca="1" ref="L116" ca="1">INDEX(INDIRECT("'"&amp;$K$4&amp;"'!"&amp;"$c$11:$h$415"),MATCH(LEFT('Self-assessment Comparison'!$C116,255),INDIRECT("'"&amp;$K$4&amp;"'!"&amp;"$c$11:$c$415"),0),6)</f>
        <v>0</v>
      </c>
      <c r="M116" s="123"/>
      <c r="N116" s="123">
        <f t="array" aca="1" ref="N116" ca="1">INDEX(INDIRECT("'"&amp;$N$4&amp;"'!"&amp;"$c$11:$h$415"),MATCH(LEFT('Self-assessment Comparison'!$C116,255),INDIRECT("'"&amp;$N$4&amp;"'!"&amp;"$c$11:$c$415"),0),5)</f>
        <v>0</v>
      </c>
      <c r="O116" s="123">
        <f t="array" aca="1" ref="O116" ca="1">INDEX(INDIRECT("'"&amp;$N$4&amp;"'!"&amp;"$c$11:$h$415"),MATCH(LEFT('Self-assessment Comparison'!$C116,255),INDIRECT("'"&amp;$N$4&amp;"'!"&amp;"$c$11:$c$415"),0),6)</f>
        <v>0</v>
      </c>
      <c r="P116" s="123"/>
      <c r="Q116" s="123">
        <f t="array" aca="1" ref="Q116" ca="1">INDEX(INDIRECT("'"&amp;$Q$4&amp;"'!"&amp;"$c$11:$h$415"),MATCH(LEFT('Self-assessment Comparison'!$C116,255),INDIRECT("'"&amp;$Q$4&amp;"'!"&amp;"$c$11:$c$415"),0),5)</f>
        <v>0</v>
      </c>
      <c r="R116" s="123">
        <f t="array" aca="1" ref="R116" ca="1">INDEX(INDIRECT("'"&amp;$Q$4&amp;"'!"&amp;"$c$11:$h$415"),MATCH(LEFT('Self-assessment Comparison'!$C116,255),INDIRECT("'"&amp;$Q$4&amp;"'!"&amp;"$c$11:$c$415"),0),6)</f>
        <v>0</v>
      </c>
      <c r="S116" s="123"/>
      <c r="T116" s="111"/>
      <c r="U116" s="112"/>
      <c r="V116" s="3"/>
      <c r="W116" s="38"/>
      <c r="X116" s="38"/>
      <c r="Y116" s="38"/>
      <c r="Z116" s="38"/>
      <c r="AA116" s="38"/>
      <c r="AB116" s="38"/>
      <c r="AC116" s="38"/>
      <c r="AD116" s="38"/>
      <c r="AE116" s="38"/>
      <c r="AF116" s="38"/>
      <c r="AG116" s="38"/>
      <c r="AH116" s="38"/>
      <c r="AI116" s="38"/>
      <c r="AJ116" s="38"/>
      <c r="AK116" s="38"/>
      <c r="AL116" s="38"/>
      <c r="AM116" s="38"/>
      <c r="AN116" s="38"/>
      <c r="AO116" s="38"/>
    </row>
    <row r="117" spans="1:41" ht="28.8" outlineLevel="1">
      <c r="A117" s="3"/>
      <c r="B117" s="3"/>
      <c r="C117" s="58" t="s">
        <v>550</v>
      </c>
      <c r="D117" s="122"/>
      <c r="E117" s="123">
        <f t="array" aca="1" ref="E117" ca="1">INDEX(INDIRECT("'"&amp;$E$4&amp;"'!"&amp;"$c$11:$h$415"),MATCH(LEFT('Self-assessment Comparison'!$C117,255),INDIRECT("'"&amp;$E$4&amp;"'!"&amp;"$c$11:$c$415"),0),5)</f>
        <v>0</v>
      </c>
      <c r="F117" s="123">
        <f t="array" aca="1" ref="F117" ca="1">INDEX(INDIRECT("'"&amp;$E$4&amp;"'!"&amp;"$c$11:$h$415"),MATCH(LEFT('Self-assessment Comparison'!$C117,255),INDIRECT("'"&amp;$E$4&amp;"'!"&amp;"$c$11:$c$415"),0),6)</f>
        <v>0</v>
      </c>
      <c r="G117" s="123"/>
      <c r="H117" s="123">
        <f t="array" aca="1" ref="H117" ca="1">INDEX(INDIRECT("'"&amp;$H$4&amp;"'!"&amp;"$c$11:$h$415"),MATCH(LEFT('Self-assessment Comparison'!$C117,255),INDIRECT("'"&amp;$H$4&amp;"'!"&amp;"$c$11:$c$415"),0),5)</f>
        <v>0</v>
      </c>
      <c r="I117" s="123">
        <f t="array" aca="1" ref="I117" ca="1">INDEX(INDIRECT("'"&amp;$H$4&amp;"'!"&amp;"$c$11:$h$415"),MATCH(LEFT('Self-assessment Comparison'!$C117,255),INDIRECT("'"&amp;$H$4&amp;"'!"&amp;"$c$11:$c$415"),0),6)</f>
        <v>0</v>
      </c>
      <c r="J117" s="123"/>
      <c r="K117" s="123">
        <f t="array" aca="1" ref="K117" ca="1">INDEX(INDIRECT("'"&amp;$K$4&amp;"'!"&amp;"$c$11:$h$415"),MATCH(LEFT('Self-assessment Comparison'!$C117,255),INDIRECT("'"&amp;$K$4&amp;"'!"&amp;"$c$11:$c$415"),0),5)</f>
        <v>0</v>
      </c>
      <c r="L117" s="123">
        <f t="array" aca="1" ref="L117" ca="1">INDEX(INDIRECT("'"&amp;$K$4&amp;"'!"&amp;"$c$11:$h$415"),MATCH(LEFT('Self-assessment Comparison'!$C117,255),INDIRECT("'"&amp;$K$4&amp;"'!"&amp;"$c$11:$c$415"),0),6)</f>
        <v>0</v>
      </c>
      <c r="M117" s="123"/>
      <c r="N117" s="123">
        <f t="array" aca="1" ref="N117" ca="1">INDEX(INDIRECT("'"&amp;$N$4&amp;"'!"&amp;"$c$11:$h$415"),MATCH(LEFT('Self-assessment Comparison'!$C117,255),INDIRECT("'"&amp;$N$4&amp;"'!"&amp;"$c$11:$c$415"),0),5)</f>
        <v>0</v>
      </c>
      <c r="O117" s="123">
        <f t="array" aca="1" ref="O117" ca="1">INDEX(INDIRECT("'"&amp;$N$4&amp;"'!"&amp;"$c$11:$h$415"),MATCH(LEFT('Self-assessment Comparison'!$C117,255),INDIRECT("'"&amp;$N$4&amp;"'!"&amp;"$c$11:$c$415"),0),6)</f>
        <v>0</v>
      </c>
      <c r="P117" s="123"/>
      <c r="Q117" s="123">
        <f t="array" aca="1" ref="Q117" ca="1">INDEX(INDIRECT("'"&amp;$Q$4&amp;"'!"&amp;"$c$11:$h$415"),MATCH(LEFT('Self-assessment Comparison'!$C117,255),INDIRECT("'"&amp;$Q$4&amp;"'!"&amp;"$c$11:$c$415"),0),5)</f>
        <v>0</v>
      </c>
      <c r="R117" s="123">
        <f t="array" aca="1" ref="R117" ca="1">INDEX(INDIRECT("'"&amp;$Q$4&amp;"'!"&amp;"$c$11:$h$415"),MATCH(LEFT('Self-assessment Comparison'!$C117,255),INDIRECT("'"&amp;$Q$4&amp;"'!"&amp;"$c$11:$c$415"),0),6)</f>
        <v>0</v>
      </c>
      <c r="S117" s="123"/>
      <c r="T117" s="111"/>
      <c r="U117" s="112"/>
      <c r="V117" s="3"/>
      <c r="W117" s="38"/>
      <c r="X117" s="38"/>
      <c r="Y117" s="38"/>
      <c r="Z117" s="38"/>
      <c r="AA117" s="38"/>
      <c r="AB117" s="38"/>
      <c r="AC117" s="38"/>
      <c r="AD117" s="38"/>
      <c r="AE117" s="38"/>
      <c r="AF117" s="38"/>
      <c r="AG117" s="38"/>
      <c r="AH117" s="38"/>
      <c r="AI117" s="38"/>
      <c r="AJ117" s="38"/>
      <c r="AK117" s="38"/>
      <c r="AL117" s="38"/>
      <c r="AM117" s="38"/>
      <c r="AN117" s="38"/>
      <c r="AO117" s="38"/>
    </row>
    <row r="118" spans="1:41" ht="14.4" outlineLevel="1">
      <c r="A118" s="3"/>
      <c r="B118" s="3"/>
      <c r="C118" s="58" t="s">
        <v>551</v>
      </c>
      <c r="D118" s="122"/>
      <c r="E118" s="123">
        <f t="array" aca="1" ref="E118" ca="1">INDEX(INDIRECT("'"&amp;$E$4&amp;"'!"&amp;"$c$11:$h$415"),MATCH(LEFT('Self-assessment Comparison'!$C118,255),INDIRECT("'"&amp;$E$4&amp;"'!"&amp;"$c$11:$c$415"),0),5)</f>
        <v>0</v>
      </c>
      <c r="F118" s="123">
        <f t="array" aca="1" ref="F118" ca="1">INDEX(INDIRECT("'"&amp;$E$4&amp;"'!"&amp;"$c$11:$h$415"),MATCH(LEFT('Self-assessment Comparison'!$C118,255),INDIRECT("'"&amp;$E$4&amp;"'!"&amp;"$c$11:$c$415"),0),6)</f>
        <v>0</v>
      </c>
      <c r="G118" s="123"/>
      <c r="H118" s="123">
        <f t="array" aca="1" ref="H118" ca="1">INDEX(INDIRECT("'"&amp;$H$4&amp;"'!"&amp;"$c$11:$h$415"),MATCH(LEFT('Self-assessment Comparison'!$C118,255),INDIRECT("'"&amp;$H$4&amp;"'!"&amp;"$c$11:$c$415"),0),5)</f>
        <v>0</v>
      </c>
      <c r="I118" s="123">
        <f t="array" aca="1" ref="I118" ca="1">INDEX(INDIRECT("'"&amp;$H$4&amp;"'!"&amp;"$c$11:$h$415"),MATCH(LEFT('Self-assessment Comparison'!$C118,255),INDIRECT("'"&amp;$H$4&amp;"'!"&amp;"$c$11:$c$415"),0),6)</f>
        <v>0</v>
      </c>
      <c r="J118" s="123"/>
      <c r="K118" s="123">
        <f t="array" aca="1" ref="K118" ca="1">INDEX(INDIRECT("'"&amp;$K$4&amp;"'!"&amp;"$c$11:$h$415"),MATCH(LEFT('Self-assessment Comparison'!$C118,255),INDIRECT("'"&amp;$K$4&amp;"'!"&amp;"$c$11:$c$415"),0),5)</f>
        <v>0</v>
      </c>
      <c r="L118" s="123">
        <f t="array" aca="1" ref="L118" ca="1">INDEX(INDIRECT("'"&amp;$K$4&amp;"'!"&amp;"$c$11:$h$415"),MATCH(LEFT('Self-assessment Comparison'!$C118,255),INDIRECT("'"&amp;$K$4&amp;"'!"&amp;"$c$11:$c$415"),0),6)</f>
        <v>0</v>
      </c>
      <c r="M118" s="123"/>
      <c r="N118" s="123">
        <f t="array" aca="1" ref="N118" ca="1">INDEX(INDIRECT("'"&amp;$N$4&amp;"'!"&amp;"$c$11:$h$415"),MATCH(LEFT('Self-assessment Comparison'!$C118,255),INDIRECT("'"&amp;$N$4&amp;"'!"&amp;"$c$11:$c$415"),0),5)</f>
        <v>0</v>
      </c>
      <c r="O118" s="123">
        <f t="array" aca="1" ref="O118" ca="1">INDEX(INDIRECT("'"&amp;$N$4&amp;"'!"&amp;"$c$11:$h$415"),MATCH(LEFT('Self-assessment Comparison'!$C118,255),INDIRECT("'"&amp;$N$4&amp;"'!"&amp;"$c$11:$c$415"),0),6)</f>
        <v>0</v>
      </c>
      <c r="P118" s="123"/>
      <c r="Q118" s="123">
        <f t="array" aca="1" ref="Q118" ca="1">INDEX(INDIRECT("'"&amp;$Q$4&amp;"'!"&amp;"$c$11:$h$415"),MATCH(LEFT('Self-assessment Comparison'!$C118,255),INDIRECT("'"&amp;$Q$4&amp;"'!"&amp;"$c$11:$c$415"),0),5)</f>
        <v>0</v>
      </c>
      <c r="R118" s="123">
        <f t="array" aca="1" ref="R118" ca="1">INDEX(INDIRECT("'"&amp;$Q$4&amp;"'!"&amp;"$c$11:$h$415"),MATCH(LEFT('Self-assessment Comparison'!$C118,255),INDIRECT("'"&amp;$Q$4&amp;"'!"&amp;"$c$11:$c$415"),0),6)</f>
        <v>0</v>
      </c>
      <c r="S118" s="123"/>
      <c r="T118" s="111"/>
      <c r="U118" s="112"/>
      <c r="V118" s="3"/>
      <c r="W118" s="38"/>
      <c r="X118" s="38"/>
      <c r="Y118" s="38"/>
      <c r="Z118" s="38"/>
      <c r="AA118" s="38"/>
      <c r="AB118" s="38"/>
      <c r="AC118" s="38"/>
      <c r="AD118" s="38"/>
      <c r="AE118" s="38"/>
      <c r="AF118" s="38"/>
      <c r="AG118" s="38"/>
      <c r="AH118" s="38"/>
      <c r="AI118" s="38"/>
      <c r="AJ118" s="38"/>
      <c r="AK118" s="38"/>
      <c r="AL118" s="38"/>
      <c r="AM118" s="38"/>
      <c r="AN118" s="38"/>
      <c r="AO118" s="38"/>
    </row>
    <row r="119" spans="1:41" ht="14.25" customHeight="1" outlineLevel="1">
      <c r="A119" s="3"/>
      <c r="B119" s="3"/>
      <c r="C119" s="58" t="s">
        <v>552</v>
      </c>
      <c r="D119" s="122"/>
      <c r="E119" s="123">
        <f t="array" aca="1" ref="E119" ca="1">INDEX(INDIRECT("'"&amp;$E$4&amp;"'!"&amp;"$c$11:$h$415"),MATCH(LEFT('Self-assessment Comparison'!$C119,255),INDIRECT("'"&amp;$E$4&amp;"'!"&amp;"$c$11:$c$415"),0),5)</f>
        <v>0</v>
      </c>
      <c r="F119" s="123">
        <f t="array" aca="1" ref="F119" ca="1">INDEX(INDIRECT("'"&amp;$E$4&amp;"'!"&amp;"$c$11:$h$415"),MATCH(LEFT('Self-assessment Comparison'!$C119,255),INDIRECT("'"&amp;$E$4&amp;"'!"&amp;"$c$11:$c$415"),0),6)</f>
        <v>0</v>
      </c>
      <c r="G119" s="123"/>
      <c r="H119" s="123">
        <f t="array" aca="1" ref="H119" ca="1">INDEX(INDIRECT("'"&amp;$H$4&amp;"'!"&amp;"$c$11:$h$415"),MATCH(LEFT('Self-assessment Comparison'!$C119,255),INDIRECT("'"&amp;$H$4&amp;"'!"&amp;"$c$11:$c$415"),0),5)</f>
        <v>0</v>
      </c>
      <c r="I119" s="123">
        <f t="array" aca="1" ref="I119" ca="1">INDEX(INDIRECT("'"&amp;$H$4&amp;"'!"&amp;"$c$11:$h$415"),MATCH(LEFT('Self-assessment Comparison'!$C119,255),INDIRECT("'"&amp;$H$4&amp;"'!"&amp;"$c$11:$c$415"),0),6)</f>
        <v>0</v>
      </c>
      <c r="J119" s="123"/>
      <c r="K119" s="123">
        <f t="array" aca="1" ref="K119" ca="1">INDEX(INDIRECT("'"&amp;$K$4&amp;"'!"&amp;"$c$11:$h$415"),MATCH(LEFT('Self-assessment Comparison'!$C119,255),INDIRECT("'"&amp;$K$4&amp;"'!"&amp;"$c$11:$c$415"),0),5)</f>
        <v>0</v>
      </c>
      <c r="L119" s="123">
        <f t="array" aca="1" ref="L119" ca="1">INDEX(INDIRECT("'"&amp;$K$4&amp;"'!"&amp;"$c$11:$h$415"),MATCH(LEFT('Self-assessment Comparison'!$C119,255),INDIRECT("'"&amp;$K$4&amp;"'!"&amp;"$c$11:$c$415"),0),6)</f>
        <v>0</v>
      </c>
      <c r="M119" s="123"/>
      <c r="N119" s="123">
        <f t="array" aca="1" ref="N119" ca="1">INDEX(INDIRECT("'"&amp;$N$4&amp;"'!"&amp;"$c$11:$h$415"),MATCH(LEFT('Self-assessment Comparison'!$C119,255),INDIRECT("'"&amp;$N$4&amp;"'!"&amp;"$c$11:$c$415"),0),5)</f>
        <v>0</v>
      </c>
      <c r="O119" s="123">
        <f t="array" aca="1" ref="O119" ca="1">INDEX(INDIRECT("'"&amp;$N$4&amp;"'!"&amp;"$c$11:$h$415"),MATCH(LEFT('Self-assessment Comparison'!$C119,255),INDIRECT("'"&amp;$N$4&amp;"'!"&amp;"$c$11:$c$415"),0),6)</f>
        <v>0</v>
      </c>
      <c r="P119" s="123"/>
      <c r="Q119" s="123">
        <f t="array" aca="1" ref="Q119" ca="1">INDEX(INDIRECT("'"&amp;$Q$4&amp;"'!"&amp;"$c$11:$h$415"),MATCH(LEFT('Self-assessment Comparison'!$C119,255),INDIRECT("'"&amp;$Q$4&amp;"'!"&amp;"$c$11:$c$415"),0),5)</f>
        <v>0</v>
      </c>
      <c r="R119" s="123">
        <f t="array" aca="1" ref="R119" ca="1">INDEX(INDIRECT("'"&amp;$Q$4&amp;"'!"&amp;"$c$11:$h$415"),MATCH(LEFT('Self-assessment Comparison'!$C119,255),INDIRECT("'"&amp;$Q$4&amp;"'!"&amp;"$c$11:$c$415"),0),6)</f>
        <v>0</v>
      </c>
      <c r="S119" s="123"/>
      <c r="T119" s="111"/>
      <c r="U119" s="112"/>
      <c r="V119" s="3"/>
      <c r="W119" s="38"/>
      <c r="X119" s="38"/>
      <c r="Y119" s="38"/>
      <c r="Z119" s="38"/>
      <c r="AA119" s="38"/>
      <c r="AB119" s="38"/>
      <c r="AC119" s="38"/>
      <c r="AD119" s="38"/>
      <c r="AE119" s="38"/>
      <c r="AF119" s="38"/>
      <c r="AG119" s="38"/>
      <c r="AH119" s="38"/>
      <c r="AI119" s="38"/>
      <c r="AJ119" s="38"/>
      <c r="AK119" s="38"/>
      <c r="AL119" s="38"/>
      <c r="AM119" s="38"/>
      <c r="AN119" s="38"/>
      <c r="AO119" s="38"/>
    </row>
    <row r="120" spans="1:41" ht="14.25" customHeight="1" outlineLevel="1">
      <c r="A120" s="3"/>
      <c r="B120" s="3"/>
      <c r="C120" s="100" t="s">
        <v>554</v>
      </c>
      <c r="D120" s="124"/>
      <c r="E120" s="125">
        <f t="array" aca="1" ref="E120" ca="1">INDEX(INDIRECT("'"&amp;$E$4&amp;"'!"&amp;"$c$11:$h$415"),MATCH(LEFT('Self-assessment Comparison'!$C120,255),INDIRECT("'"&amp;$E$4&amp;"'!"&amp;"$c$11:$c$415"),0),5)</f>
        <v>0</v>
      </c>
      <c r="F120" s="125">
        <f t="array" aca="1" ref="F120" ca="1">INDEX(INDIRECT("'"&amp;$E$4&amp;"'!"&amp;"$c$11:$h$415"),MATCH(LEFT('Self-assessment Comparison'!$C120,255),INDIRECT("'"&amp;$E$4&amp;"'!"&amp;"$c$11:$c$415"),0),6)</f>
        <v>0</v>
      </c>
      <c r="G120" s="125"/>
      <c r="H120" s="125">
        <f t="array" aca="1" ref="H120" ca="1">INDEX(INDIRECT("'"&amp;$H$4&amp;"'!"&amp;"$c$11:$h$415"),MATCH(LEFT('Self-assessment Comparison'!$C120,255),INDIRECT("'"&amp;$H$4&amp;"'!"&amp;"$c$11:$c$415"),0),5)</f>
        <v>0</v>
      </c>
      <c r="I120" s="125">
        <f t="array" aca="1" ref="I120" ca="1">INDEX(INDIRECT("'"&amp;$H$4&amp;"'!"&amp;"$c$11:$h$415"),MATCH(LEFT('Self-assessment Comparison'!$C120,255),INDIRECT("'"&amp;$H$4&amp;"'!"&amp;"$c$11:$c$415"),0),6)</f>
        <v>0</v>
      </c>
      <c r="J120" s="125"/>
      <c r="K120" s="125">
        <f t="array" aca="1" ref="K120" ca="1">INDEX(INDIRECT("'"&amp;$K$4&amp;"'!"&amp;"$c$11:$h$415"),MATCH(LEFT('Self-assessment Comparison'!$C120,255),INDIRECT("'"&amp;$K$4&amp;"'!"&amp;"$c$11:$c$415"),0),5)</f>
        <v>0</v>
      </c>
      <c r="L120" s="125">
        <f t="array" aca="1" ref="L120" ca="1">INDEX(INDIRECT("'"&amp;$K$4&amp;"'!"&amp;"$c$11:$h$415"),MATCH(LEFT('Self-assessment Comparison'!$C120,255),INDIRECT("'"&amp;$K$4&amp;"'!"&amp;"$c$11:$c$415"),0),6)</f>
        <v>0</v>
      </c>
      <c r="M120" s="125"/>
      <c r="N120" s="125">
        <f t="array" aca="1" ref="N120" ca="1">INDEX(INDIRECT("'"&amp;$N$4&amp;"'!"&amp;"$c$11:$h$415"),MATCH(LEFT('Self-assessment Comparison'!$C120,255),INDIRECT("'"&amp;$N$4&amp;"'!"&amp;"$c$11:$c$415"),0),5)</f>
        <v>0</v>
      </c>
      <c r="O120" s="125">
        <f t="array" aca="1" ref="O120" ca="1">INDEX(INDIRECT("'"&amp;$N$4&amp;"'!"&amp;"$c$11:$h$415"),MATCH(LEFT('Self-assessment Comparison'!$C120,255),INDIRECT("'"&amp;$N$4&amp;"'!"&amp;"$c$11:$c$415"),0),6)</f>
        <v>0</v>
      </c>
      <c r="P120" s="125"/>
      <c r="Q120" s="125">
        <f t="array" aca="1" ref="Q120" ca="1">INDEX(INDIRECT("'"&amp;$Q$4&amp;"'!"&amp;"$c$11:$h$415"),MATCH(LEFT('Self-assessment Comparison'!$C120,255),INDIRECT("'"&amp;$Q$4&amp;"'!"&amp;"$c$11:$c$415"),0),5)</f>
        <v>0</v>
      </c>
      <c r="R120" s="125">
        <f t="array" aca="1" ref="R120" ca="1">INDEX(INDIRECT("'"&amp;$Q$4&amp;"'!"&amp;"$c$11:$h$415"),MATCH(LEFT('Self-assessment Comparison'!$C120,255),INDIRECT("'"&amp;$Q$4&amp;"'!"&amp;"$c$11:$c$415"),0),6)</f>
        <v>0</v>
      </c>
      <c r="S120" s="125"/>
      <c r="T120" s="117"/>
      <c r="U120" s="117"/>
      <c r="V120" s="3"/>
      <c r="W120" s="38"/>
      <c r="X120" s="38"/>
      <c r="Y120" s="38"/>
      <c r="Z120" s="38"/>
      <c r="AA120" s="38"/>
      <c r="AB120" s="38"/>
      <c r="AC120" s="38"/>
      <c r="AD120" s="38"/>
      <c r="AE120" s="38"/>
      <c r="AF120" s="38"/>
      <c r="AG120" s="38"/>
      <c r="AH120" s="38"/>
      <c r="AI120" s="38"/>
      <c r="AJ120" s="38"/>
      <c r="AK120" s="38"/>
      <c r="AL120" s="38"/>
      <c r="AM120" s="38"/>
      <c r="AN120" s="38"/>
      <c r="AO120" s="38"/>
    </row>
    <row r="121" spans="1:41" ht="14.25" customHeight="1" outlineLevel="1">
      <c r="A121" s="3"/>
      <c r="B121" s="3"/>
      <c r="C121" s="104" t="s">
        <v>555</v>
      </c>
      <c r="D121" s="122"/>
      <c r="E121" s="123">
        <f t="array" aca="1" ref="E121" ca="1">INDEX(INDIRECT("'"&amp;$E$4&amp;"'!"&amp;"$c$11:$h$415"),MATCH(LEFT('Self-assessment Comparison'!$C121,255),INDIRECT("'"&amp;$E$4&amp;"'!"&amp;"$c$11:$c$415"),0),5)</f>
        <v>0</v>
      </c>
      <c r="F121" s="123">
        <f t="array" aca="1" ref="F121" ca="1">INDEX(INDIRECT("'"&amp;$E$4&amp;"'!"&amp;"$c$11:$h$415"),MATCH(LEFT('Self-assessment Comparison'!$C121,255),INDIRECT("'"&amp;$E$4&amp;"'!"&amp;"$c$11:$c$415"),0),6)</f>
        <v>0</v>
      </c>
      <c r="G121" s="123"/>
      <c r="H121" s="123">
        <f t="array" aca="1" ref="H121" ca="1">INDEX(INDIRECT("'"&amp;$H$4&amp;"'!"&amp;"$c$11:$h$415"),MATCH(LEFT('Self-assessment Comparison'!$C121,255),INDIRECT("'"&amp;$H$4&amp;"'!"&amp;"$c$11:$c$415"),0),5)</f>
        <v>0</v>
      </c>
      <c r="I121" s="123">
        <f t="array" aca="1" ref="I121" ca="1">INDEX(INDIRECT("'"&amp;$H$4&amp;"'!"&amp;"$c$11:$h$415"),MATCH(LEFT('Self-assessment Comparison'!$C121,255),INDIRECT("'"&amp;$H$4&amp;"'!"&amp;"$c$11:$c$415"),0),6)</f>
        <v>0</v>
      </c>
      <c r="J121" s="123"/>
      <c r="K121" s="123">
        <f t="array" aca="1" ref="K121" ca="1">INDEX(INDIRECT("'"&amp;$K$4&amp;"'!"&amp;"$c$11:$h$415"),MATCH(LEFT('Self-assessment Comparison'!$C121,255),INDIRECT("'"&amp;$K$4&amp;"'!"&amp;"$c$11:$c$415"),0),5)</f>
        <v>0</v>
      </c>
      <c r="L121" s="123">
        <f t="array" aca="1" ref="L121" ca="1">INDEX(INDIRECT("'"&amp;$K$4&amp;"'!"&amp;"$c$11:$h$415"),MATCH(LEFT('Self-assessment Comparison'!$C121,255),INDIRECT("'"&amp;$K$4&amp;"'!"&amp;"$c$11:$c$415"),0),6)</f>
        <v>0</v>
      </c>
      <c r="M121" s="123"/>
      <c r="N121" s="123">
        <f t="array" aca="1" ref="N121" ca="1">INDEX(INDIRECT("'"&amp;$N$4&amp;"'!"&amp;"$c$11:$h$415"),MATCH(LEFT('Self-assessment Comparison'!$C121,255),INDIRECT("'"&amp;$N$4&amp;"'!"&amp;"$c$11:$c$415"),0),5)</f>
        <v>0</v>
      </c>
      <c r="O121" s="123">
        <f t="array" aca="1" ref="O121" ca="1">INDEX(INDIRECT("'"&amp;$N$4&amp;"'!"&amp;"$c$11:$h$415"),MATCH(LEFT('Self-assessment Comparison'!$C121,255),INDIRECT("'"&amp;$N$4&amp;"'!"&amp;"$c$11:$c$415"),0),6)</f>
        <v>0</v>
      </c>
      <c r="P121" s="123"/>
      <c r="Q121" s="123">
        <f t="array" aca="1" ref="Q121" ca="1">INDEX(INDIRECT("'"&amp;$Q$4&amp;"'!"&amp;"$c$11:$h$415"),MATCH(LEFT('Self-assessment Comparison'!$C121,255),INDIRECT("'"&amp;$Q$4&amp;"'!"&amp;"$c$11:$c$415"),0),5)</f>
        <v>0</v>
      </c>
      <c r="R121" s="123">
        <f t="array" aca="1" ref="R121" ca="1">INDEX(INDIRECT("'"&amp;$Q$4&amp;"'!"&amp;"$c$11:$h$415"),MATCH(LEFT('Self-assessment Comparison'!$C121,255),INDIRECT("'"&amp;$Q$4&amp;"'!"&amp;"$c$11:$c$415"),0),6)</f>
        <v>0</v>
      </c>
      <c r="S121" s="123"/>
      <c r="T121" s="107"/>
      <c r="U121" s="108"/>
      <c r="V121" s="3"/>
      <c r="W121" s="38"/>
      <c r="X121" s="38"/>
      <c r="Y121" s="38"/>
      <c r="Z121" s="38"/>
      <c r="AA121" s="38"/>
      <c r="AB121" s="38"/>
      <c r="AC121" s="38"/>
      <c r="AD121" s="38"/>
      <c r="AE121" s="38"/>
      <c r="AF121" s="38"/>
      <c r="AG121" s="38"/>
      <c r="AH121" s="38"/>
      <c r="AI121" s="38"/>
      <c r="AJ121" s="38"/>
      <c r="AK121" s="38"/>
      <c r="AL121" s="38"/>
      <c r="AM121" s="38"/>
      <c r="AN121" s="38"/>
      <c r="AO121" s="38"/>
    </row>
    <row r="122" spans="1:41" ht="28.8" outlineLevel="1">
      <c r="A122" s="3"/>
      <c r="B122" s="3"/>
      <c r="C122" s="58" t="s">
        <v>556</v>
      </c>
      <c r="D122" s="122"/>
      <c r="E122" s="123">
        <f t="array" aca="1" ref="E122" ca="1">INDEX(INDIRECT("'"&amp;$E$4&amp;"'!"&amp;"$c$11:$h$415"),MATCH(LEFT('Self-assessment Comparison'!$C122,255),INDIRECT("'"&amp;$E$4&amp;"'!"&amp;"$c$11:$c$415"),0),5)</f>
        <v>0</v>
      </c>
      <c r="F122" s="123">
        <f t="array" aca="1" ref="F122" ca="1">INDEX(INDIRECT("'"&amp;$E$4&amp;"'!"&amp;"$c$11:$h$415"),MATCH(LEFT('Self-assessment Comparison'!$C122,255),INDIRECT("'"&amp;$E$4&amp;"'!"&amp;"$c$11:$c$415"),0),6)</f>
        <v>0</v>
      </c>
      <c r="G122" s="123"/>
      <c r="H122" s="123">
        <f t="array" aca="1" ref="H122" ca="1">INDEX(INDIRECT("'"&amp;$H$4&amp;"'!"&amp;"$c$11:$h$415"),MATCH(LEFT('Self-assessment Comparison'!$C122,255),INDIRECT("'"&amp;$H$4&amp;"'!"&amp;"$c$11:$c$415"),0),5)</f>
        <v>0</v>
      </c>
      <c r="I122" s="123">
        <f t="array" aca="1" ref="I122" ca="1">INDEX(INDIRECT("'"&amp;$H$4&amp;"'!"&amp;"$c$11:$h$415"),MATCH(LEFT('Self-assessment Comparison'!$C122,255),INDIRECT("'"&amp;$H$4&amp;"'!"&amp;"$c$11:$c$415"),0),6)</f>
        <v>0</v>
      </c>
      <c r="J122" s="123"/>
      <c r="K122" s="123">
        <f t="array" aca="1" ref="K122" ca="1">INDEX(INDIRECT("'"&amp;$K$4&amp;"'!"&amp;"$c$11:$h$415"),MATCH(LEFT('Self-assessment Comparison'!$C122,255),INDIRECT("'"&amp;$K$4&amp;"'!"&amp;"$c$11:$c$415"),0),5)</f>
        <v>0</v>
      </c>
      <c r="L122" s="123">
        <f t="array" aca="1" ref="L122" ca="1">INDEX(INDIRECT("'"&amp;$K$4&amp;"'!"&amp;"$c$11:$h$415"),MATCH(LEFT('Self-assessment Comparison'!$C122,255),INDIRECT("'"&amp;$K$4&amp;"'!"&amp;"$c$11:$c$415"),0),6)</f>
        <v>0</v>
      </c>
      <c r="M122" s="123"/>
      <c r="N122" s="123">
        <f t="array" aca="1" ref="N122" ca="1">INDEX(INDIRECT("'"&amp;$N$4&amp;"'!"&amp;"$c$11:$h$415"),MATCH(LEFT('Self-assessment Comparison'!$C122,255),INDIRECT("'"&amp;$N$4&amp;"'!"&amp;"$c$11:$c$415"),0),5)</f>
        <v>0</v>
      </c>
      <c r="O122" s="123">
        <f t="array" aca="1" ref="O122" ca="1">INDEX(INDIRECT("'"&amp;$N$4&amp;"'!"&amp;"$c$11:$h$415"),MATCH(LEFT('Self-assessment Comparison'!$C122,255),INDIRECT("'"&amp;$N$4&amp;"'!"&amp;"$c$11:$c$415"),0),6)</f>
        <v>0</v>
      </c>
      <c r="P122" s="123"/>
      <c r="Q122" s="123">
        <f t="array" aca="1" ref="Q122" ca="1">INDEX(INDIRECT("'"&amp;$Q$4&amp;"'!"&amp;"$c$11:$h$415"),MATCH(LEFT('Self-assessment Comparison'!$C122,255),INDIRECT("'"&amp;$Q$4&amp;"'!"&amp;"$c$11:$c$415"),0),5)</f>
        <v>0</v>
      </c>
      <c r="R122" s="123">
        <f t="array" aca="1" ref="R122" ca="1">INDEX(INDIRECT("'"&amp;$Q$4&amp;"'!"&amp;"$c$11:$h$415"),MATCH(LEFT('Self-assessment Comparison'!$C122,255),INDIRECT("'"&amp;$Q$4&amp;"'!"&amp;"$c$11:$c$415"),0),6)</f>
        <v>0</v>
      </c>
      <c r="S122" s="123"/>
      <c r="T122" s="111"/>
      <c r="U122" s="112"/>
      <c r="V122" s="3"/>
      <c r="W122" s="38"/>
      <c r="X122" s="38"/>
      <c r="Y122" s="38"/>
      <c r="Z122" s="38"/>
      <c r="AA122" s="38"/>
      <c r="AB122" s="38"/>
      <c r="AC122" s="38"/>
      <c r="AD122" s="38"/>
      <c r="AE122" s="38"/>
      <c r="AF122" s="38"/>
      <c r="AG122" s="38"/>
      <c r="AH122" s="38"/>
      <c r="AI122" s="38"/>
      <c r="AJ122" s="38"/>
      <c r="AK122" s="38"/>
      <c r="AL122" s="38"/>
      <c r="AM122" s="38"/>
      <c r="AN122" s="38"/>
      <c r="AO122" s="38"/>
    </row>
    <row r="123" spans="1:41" ht="28.8" outlineLevel="1">
      <c r="A123" s="3"/>
      <c r="B123" s="3"/>
      <c r="C123" s="58" t="s">
        <v>557</v>
      </c>
      <c r="D123" s="122"/>
      <c r="E123" s="123">
        <f t="array" aca="1" ref="E123" ca="1">INDEX(INDIRECT("'"&amp;$E$4&amp;"'!"&amp;"$c$11:$h$415"),MATCH(LEFT('Self-assessment Comparison'!$C123,255),INDIRECT("'"&amp;$E$4&amp;"'!"&amp;"$c$11:$c$415"),0),5)</f>
        <v>0</v>
      </c>
      <c r="F123" s="123">
        <f t="array" aca="1" ref="F123" ca="1">INDEX(INDIRECT("'"&amp;$E$4&amp;"'!"&amp;"$c$11:$h$415"),MATCH(LEFT('Self-assessment Comparison'!$C123,255),INDIRECT("'"&amp;$E$4&amp;"'!"&amp;"$c$11:$c$415"),0),6)</f>
        <v>0</v>
      </c>
      <c r="G123" s="123"/>
      <c r="H123" s="123">
        <f t="array" aca="1" ref="H123" ca="1">INDEX(INDIRECT("'"&amp;$H$4&amp;"'!"&amp;"$c$11:$h$415"),MATCH(LEFT('Self-assessment Comparison'!$C123,255),INDIRECT("'"&amp;$H$4&amp;"'!"&amp;"$c$11:$c$415"),0),5)</f>
        <v>0</v>
      </c>
      <c r="I123" s="123">
        <f t="array" aca="1" ref="I123" ca="1">INDEX(INDIRECT("'"&amp;$H$4&amp;"'!"&amp;"$c$11:$h$415"),MATCH(LEFT('Self-assessment Comparison'!$C123,255),INDIRECT("'"&amp;$H$4&amp;"'!"&amp;"$c$11:$c$415"),0),6)</f>
        <v>0</v>
      </c>
      <c r="J123" s="123"/>
      <c r="K123" s="123">
        <f t="array" aca="1" ref="K123" ca="1">INDEX(INDIRECT("'"&amp;$K$4&amp;"'!"&amp;"$c$11:$h$415"),MATCH(LEFT('Self-assessment Comparison'!$C123,255),INDIRECT("'"&amp;$K$4&amp;"'!"&amp;"$c$11:$c$415"),0),5)</f>
        <v>0</v>
      </c>
      <c r="L123" s="123">
        <f t="array" aca="1" ref="L123" ca="1">INDEX(INDIRECT("'"&amp;$K$4&amp;"'!"&amp;"$c$11:$h$415"),MATCH(LEFT('Self-assessment Comparison'!$C123,255),INDIRECT("'"&amp;$K$4&amp;"'!"&amp;"$c$11:$c$415"),0),6)</f>
        <v>0</v>
      </c>
      <c r="M123" s="123"/>
      <c r="N123" s="123">
        <f t="array" aca="1" ref="N123" ca="1">INDEX(INDIRECT("'"&amp;$N$4&amp;"'!"&amp;"$c$11:$h$415"),MATCH(LEFT('Self-assessment Comparison'!$C123,255),INDIRECT("'"&amp;$N$4&amp;"'!"&amp;"$c$11:$c$415"),0),5)</f>
        <v>0</v>
      </c>
      <c r="O123" s="123">
        <f t="array" aca="1" ref="O123" ca="1">INDEX(INDIRECT("'"&amp;$N$4&amp;"'!"&amp;"$c$11:$h$415"),MATCH(LEFT('Self-assessment Comparison'!$C123,255),INDIRECT("'"&amp;$N$4&amp;"'!"&amp;"$c$11:$c$415"),0),6)</f>
        <v>0</v>
      </c>
      <c r="P123" s="123"/>
      <c r="Q123" s="123">
        <f t="array" aca="1" ref="Q123" ca="1">INDEX(INDIRECT("'"&amp;$Q$4&amp;"'!"&amp;"$c$11:$h$415"),MATCH(LEFT('Self-assessment Comparison'!$C123,255),INDIRECT("'"&amp;$Q$4&amp;"'!"&amp;"$c$11:$c$415"),0),5)</f>
        <v>0</v>
      </c>
      <c r="R123" s="123">
        <f t="array" aca="1" ref="R123" ca="1">INDEX(INDIRECT("'"&amp;$Q$4&amp;"'!"&amp;"$c$11:$h$415"),MATCH(LEFT('Self-assessment Comparison'!$C123,255),INDIRECT("'"&amp;$Q$4&amp;"'!"&amp;"$c$11:$c$415"),0),6)</f>
        <v>0</v>
      </c>
      <c r="S123" s="123"/>
      <c r="T123" s="111"/>
      <c r="U123" s="112"/>
      <c r="V123" s="3"/>
      <c r="W123" s="38"/>
      <c r="X123" s="38"/>
      <c r="Y123" s="38"/>
      <c r="Z123" s="38"/>
      <c r="AA123" s="38"/>
      <c r="AB123" s="38"/>
      <c r="AC123" s="38"/>
      <c r="AD123" s="38"/>
      <c r="AE123" s="38"/>
      <c r="AF123" s="38"/>
      <c r="AG123" s="38"/>
      <c r="AH123" s="38"/>
      <c r="AI123" s="38"/>
      <c r="AJ123" s="38"/>
      <c r="AK123" s="38"/>
      <c r="AL123" s="38"/>
      <c r="AM123" s="38"/>
      <c r="AN123" s="38"/>
      <c r="AO123" s="38"/>
    </row>
    <row r="124" spans="1:41" ht="43.2" outlineLevel="1">
      <c r="A124" s="3"/>
      <c r="B124" s="3"/>
      <c r="C124" s="58" t="s">
        <v>558</v>
      </c>
      <c r="D124" s="122"/>
      <c r="E124" s="123">
        <f t="array" aca="1" ref="E124" ca="1">INDEX(INDIRECT("'"&amp;$E$4&amp;"'!"&amp;"$c$11:$h$415"),MATCH(LEFT('Self-assessment Comparison'!$C124,255),INDIRECT("'"&amp;$E$4&amp;"'!"&amp;"$c$11:$c$415"),0),5)</f>
        <v>0</v>
      </c>
      <c r="F124" s="123">
        <f t="array" aca="1" ref="F124" ca="1">INDEX(INDIRECT("'"&amp;$E$4&amp;"'!"&amp;"$c$11:$h$415"),MATCH(LEFT('Self-assessment Comparison'!$C124,255),INDIRECT("'"&amp;$E$4&amp;"'!"&amp;"$c$11:$c$415"),0),6)</f>
        <v>0</v>
      </c>
      <c r="G124" s="123"/>
      <c r="H124" s="123">
        <f t="array" aca="1" ref="H124" ca="1">INDEX(INDIRECT("'"&amp;$H$4&amp;"'!"&amp;"$c$11:$h$415"),MATCH(LEFT('Self-assessment Comparison'!$C124,255),INDIRECT("'"&amp;$H$4&amp;"'!"&amp;"$c$11:$c$415"),0),5)</f>
        <v>0</v>
      </c>
      <c r="I124" s="123">
        <f t="array" aca="1" ref="I124" ca="1">INDEX(INDIRECT("'"&amp;$H$4&amp;"'!"&amp;"$c$11:$h$415"),MATCH(LEFT('Self-assessment Comparison'!$C124,255),INDIRECT("'"&amp;$H$4&amp;"'!"&amp;"$c$11:$c$415"),0),6)</f>
        <v>0</v>
      </c>
      <c r="J124" s="123"/>
      <c r="K124" s="123">
        <f t="array" aca="1" ref="K124" ca="1">INDEX(INDIRECT("'"&amp;$K$4&amp;"'!"&amp;"$c$11:$h$415"),MATCH(LEFT('Self-assessment Comparison'!$C124,255),INDIRECT("'"&amp;$K$4&amp;"'!"&amp;"$c$11:$c$415"),0),5)</f>
        <v>0</v>
      </c>
      <c r="L124" s="123">
        <f t="array" aca="1" ref="L124" ca="1">INDEX(INDIRECT("'"&amp;$K$4&amp;"'!"&amp;"$c$11:$h$415"),MATCH(LEFT('Self-assessment Comparison'!$C124,255),INDIRECT("'"&amp;$K$4&amp;"'!"&amp;"$c$11:$c$415"),0),6)</f>
        <v>0</v>
      </c>
      <c r="M124" s="123"/>
      <c r="N124" s="123">
        <f t="array" aca="1" ref="N124" ca="1">INDEX(INDIRECT("'"&amp;$N$4&amp;"'!"&amp;"$c$11:$h$415"),MATCH(LEFT('Self-assessment Comparison'!$C124,255),INDIRECT("'"&amp;$N$4&amp;"'!"&amp;"$c$11:$c$415"),0),5)</f>
        <v>0</v>
      </c>
      <c r="O124" s="123">
        <f t="array" aca="1" ref="O124" ca="1">INDEX(INDIRECT("'"&amp;$N$4&amp;"'!"&amp;"$c$11:$h$415"),MATCH(LEFT('Self-assessment Comparison'!$C124,255),INDIRECT("'"&amp;$N$4&amp;"'!"&amp;"$c$11:$c$415"),0),6)</f>
        <v>0</v>
      </c>
      <c r="P124" s="123"/>
      <c r="Q124" s="123">
        <f t="array" aca="1" ref="Q124" ca="1">INDEX(INDIRECT("'"&amp;$Q$4&amp;"'!"&amp;"$c$11:$h$415"),MATCH(LEFT('Self-assessment Comparison'!$C124,255),INDIRECT("'"&amp;$Q$4&amp;"'!"&amp;"$c$11:$c$415"),0),5)</f>
        <v>0</v>
      </c>
      <c r="R124" s="123">
        <f t="array" aca="1" ref="R124" ca="1">INDEX(INDIRECT("'"&amp;$Q$4&amp;"'!"&amp;"$c$11:$h$415"),MATCH(LEFT('Self-assessment Comparison'!$C124,255),INDIRECT("'"&amp;$Q$4&amp;"'!"&amp;"$c$11:$c$415"),0),6)</f>
        <v>0</v>
      </c>
      <c r="S124" s="123"/>
      <c r="T124" s="111"/>
      <c r="U124" s="112"/>
      <c r="V124" s="3"/>
      <c r="W124" s="38"/>
      <c r="X124" s="38"/>
      <c r="Y124" s="38"/>
      <c r="Z124" s="38"/>
      <c r="AA124" s="38"/>
      <c r="AB124" s="38"/>
      <c r="AC124" s="38"/>
      <c r="AD124" s="38"/>
      <c r="AE124" s="38"/>
      <c r="AF124" s="38"/>
      <c r="AG124" s="38"/>
      <c r="AH124" s="38"/>
      <c r="AI124" s="38"/>
      <c r="AJ124" s="38"/>
      <c r="AK124" s="38"/>
      <c r="AL124" s="38"/>
      <c r="AM124" s="38"/>
      <c r="AN124" s="38"/>
      <c r="AO124" s="38"/>
    </row>
    <row r="125" spans="1:41" ht="28.8" outlineLevel="1">
      <c r="A125" s="3"/>
      <c r="B125" s="3"/>
      <c r="C125" s="58" t="s">
        <v>559</v>
      </c>
      <c r="D125" s="122"/>
      <c r="E125" s="123">
        <f t="array" aca="1" ref="E125" ca="1">INDEX(INDIRECT("'"&amp;$E$4&amp;"'!"&amp;"$c$11:$h$415"),MATCH(LEFT('Self-assessment Comparison'!$C125,255),INDIRECT("'"&amp;$E$4&amp;"'!"&amp;"$c$11:$c$415"),0),5)</f>
        <v>0</v>
      </c>
      <c r="F125" s="123">
        <f t="array" aca="1" ref="F125" ca="1">INDEX(INDIRECT("'"&amp;$E$4&amp;"'!"&amp;"$c$11:$h$415"),MATCH(LEFT('Self-assessment Comparison'!$C125,255),INDIRECT("'"&amp;$E$4&amp;"'!"&amp;"$c$11:$c$415"),0),6)</f>
        <v>0</v>
      </c>
      <c r="G125" s="123"/>
      <c r="H125" s="123">
        <f t="array" aca="1" ref="H125" ca="1">INDEX(INDIRECT("'"&amp;$H$4&amp;"'!"&amp;"$c$11:$h$415"),MATCH(LEFT('Self-assessment Comparison'!$C125,255),INDIRECT("'"&amp;$H$4&amp;"'!"&amp;"$c$11:$c$415"),0),5)</f>
        <v>0</v>
      </c>
      <c r="I125" s="123">
        <f t="array" aca="1" ref="I125" ca="1">INDEX(INDIRECT("'"&amp;$H$4&amp;"'!"&amp;"$c$11:$h$415"),MATCH(LEFT('Self-assessment Comparison'!$C125,255),INDIRECT("'"&amp;$H$4&amp;"'!"&amp;"$c$11:$c$415"),0),6)</f>
        <v>0</v>
      </c>
      <c r="J125" s="123"/>
      <c r="K125" s="123">
        <f t="array" aca="1" ref="K125" ca="1">INDEX(INDIRECT("'"&amp;$K$4&amp;"'!"&amp;"$c$11:$h$415"),MATCH(LEFT('Self-assessment Comparison'!$C125,255),INDIRECT("'"&amp;$K$4&amp;"'!"&amp;"$c$11:$c$415"),0),5)</f>
        <v>0</v>
      </c>
      <c r="L125" s="123">
        <f t="array" aca="1" ref="L125" ca="1">INDEX(INDIRECT("'"&amp;$K$4&amp;"'!"&amp;"$c$11:$h$415"),MATCH(LEFT('Self-assessment Comparison'!$C125,255),INDIRECT("'"&amp;$K$4&amp;"'!"&amp;"$c$11:$c$415"),0),6)</f>
        <v>0</v>
      </c>
      <c r="M125" s="123"/>
      <c r="N125" s="123">
        <f t="array" aca="1" ref="N125" ca="1">INDEX(INDIRECT("'"&amp;$N$4&amp;"'!"&amp;"$c$11:$h$415"),MATCH(LEFT('Self-assessment Comparison'!$C125,255),INDIRECT("'"&amp;$N$4&amp;"'!"&amp;"$c$11:$c$415"),0),5)</f>
        <v>0</v>
      </c>
      <c r="O125" s="123">
        <f t="array" aca="1" ref="O125" ca="1">INDEX(INDIRECT("'"&amp;$N$4&amp;"'!"&amp;"$c$11:$h$415"),MATCH(LEFT('Self-assessment Comparison'!$C125,255),INDIRECT("'"&amp;$N$4&amp;"'!"&amp;"$c$11:$c$415"),0),6)</f>
        <v>0</v>
      </c>
      <c r="P125" s="123"/>
      <c r="Q125" s="123">
        <f t="array" aca="1" ref="Q125" ca="1">INDEX(INDIRECT("'"&amp;$Q$4&amp;"'!"&amp;"$c$11:$h$415"),MATCH(LEFT('Self-assessment Comparison'!$C125,255),INDIRECT("'"&amp;$Q$4&amp;"'!"&amp;"$c$11:$c$415"),0),5)</f>
        <v>0</v>
      </c>
      <c r="R125" s="123">
        <f t="array" aca="1" ref="R125" ca="1">INDEX(INDIRECT("'"&amp;$Q$4&amp;"'!"&amp;"$c$11:$h$415"),MATCH(LEFT('Self-assessment Comparison'!$C125,255),INDIRECT("'"&amp;$Q$4&amp;"'!"&amp;"$c$11:$c$415"),0),6)</f>
        <v>0</v>
      </c>
      <c r="S125" s="123"/>
      <c r="T125" s="111"/>
      <c r="U125" s="112"/>
      <c r="V125" s="3"/>
      <c r="W125" s="38"/>
      <c r="X125" s="38"/>
      <c r="Y125" s="38"/>
      <c r="Z125" s="38"/>
      <c r="AA125" s="38"/>
      <c r="AB125" s="38"/>
      <c r="AC125" s="38"/>
      <c r="AD125" s="38"/>
      <c r="AE125" s="38"/>
      <c r="AF125" s="38"/>
      <c r="AG125" s="38"/>
      <c r="AH125" s="38"/>
      <c r="AI125" s="38"/>
      <c r="AJ125" s="38"/>
      <c r="AK125" s="38"/>
      <c r="AL125" s="38"/>
      <c r="AM125" s="38"/>
      <c r="AN125" s="38"/>
      <c r="AO125" s="38"/>
    </row>
    <row r="126" spans="1:41" ht="28.8" outlineLevel="1">
      <c r="A126" s="3"/>
      <c r="B126" s="3"/>
      <c r="C126" s="58" t="s">
        <v>560</v>
      </c>
      <c r="D126" s="122"/>
      <c r="E126" s="123">
        <f t="array" aca="1" ref="E126" ca="1">INDEX(INDIRECT("'"&amp;$E$4&amp;"'!"&amp;"$c$11:$h$415"),MATCH(LEFT('Self-assessment Comparison'!$C126,255),INDIRECT("'"&amp;$E$4&amp;"'!"&amp;"$c$11:$c$415"),0),5)</f>
        <v>0</v>
      </c>
      <c r="F126" s="123">
        <f t="array" aca="1" ref="F126" ca="1">INDEX(INDIRECT("'"&amp;$E$4&amp;"'!"&amp;"$c$11:$h$415"),MATCH(LEFT('Self-assessment Comparison'!$C126,255),INDIRECT("'"&amp;$E$4&amp;"'!"&amp;"$c$11:$c$415"),0),6)</f>
        <v>0</v>
      </c>
      <c r="G126" s="123"/>
      <c r="H126" s="123">
        <f t="array" aca="1" ref="H126" ca="1">INDEX(INDIRECT("'"&amp;$H$4&amp;"'!"&amp;"$c$11:$h$415"),MATCH(LEFT('Self-assessment Comparison'!$C126,255),INDIRECT("'"&amp;$H$4&amp;"'!"&amp;"$c$11:$c$415"),0),5)</f>
        <v>0</v>
      </c>
      <c r="I126" s="123">
        <f t="array" aca="1" ref="I126" ca="1">INDEX(INDIRECT("'"&amp;$H$4&amp;"'!"&amp;"$c$11:$h$415"),MATCH(LEFT('Self-assessment Comparison'!$C126,255),INDIRECT("'"&amp;$H$4&amp;"'!"&amp;"$c$11:$c$415"),0),6)</f>
        <v>0</v>
      </c>
      <c r="J126" s="123"/>
      <c r="K126" s="123">
        <f t="array" aca="1" ref="K126" ca="1">INDEX(INDIRECT("'"&amp;$K$4&amp;"'!"&amp;"$c$11:$h$415"),MATCH(LEFT('Self-assessment Comparison'!$C126,255),INDIRECT("'"&amp;$K$4&amp;"'!"&amp;"$c$11:$c$415"),0),5)</f>
        <v>0</v>
      </c>
      <c r="L126" s="123">
        <f t="array" aca="1" ref="L126" ca="1">INDEX(INDIRECT("'"&amp;$K$4&amp;"'!"&amp;"$c$11:$h$415"),MATCH(LEFT('Self-assessment Comparison'!$C126,255),INDIRECT("'"&amp;$K$4&amp;"'!"&amp;"$c$11:$c$415"),0),6)</f>
        <v>0</v>
      </c>
      <c r="M126" s="123"/>
      <c r="N126" s="123">
        <f t="array" aca="1" ref="N126" ca="1">INDEX(INDIRECT("'"&amp;$N$4&amp;"'!"&amp;"$c$11:$h$415"),MATCH(LEFT('Self-assessment Comparison'!$C126,255),INDIRECT("'"&amp;$N$4&amp;"'!"&amp;"$c$11:$c$415"),0),5)</f>
        <v>0</v>
      </c>
      <c r="O126" s="123">
        <f t="array" aca="1" ref="O126" ca="1">INDEX(INDIRECT("'"&amp;$N$4&amp;"'!"&amp;"$c$11:$h$415"),MATCH(LEFT('Self-assessment Comparison'!$C126,255),INDIRECT("'"&amp;$N$4&amp;"'!"&amp;"$c$11:$c$415"),0),6)</f>
        <v>0</v>
      </c>
      <c r="P126" s="123"/>
      <c r="Q126" s="123">
        <f t="array" aca="1" ref="Q126" ca="1">INDEX(INDIRECT("'"&amp;$Q$4&amp;"'!"&amp;"$c$11:$h$415"),MATCH(LEFT('Self-assessment Comparison'!$C126,255),INDIRECT("'"&amp;$Q$4&amp;"'!"&amp;"$c$11:$c$415"),0),5)</f>
        <v>0</v>
      </c>
      <c r="R126" s="123">
        <f t="array" aca="1" ref="R126" ca="1">INDEX(INDIRECT("'"&amp;$Q$4&amp;"'!"&amp;"$c$11:$h$415"),MATCH(LEFT('Self-assessment Comparison'!$C126,255),INDIRECT("'"&amp;$Q$4&amp;"'!"&amp;"$c$11:$c$415"),0),6)</f>
        <v>0</v>
      </c>
      <c r="S126" s="123"/>
      <c r="T126" s="111"/>
      <c r="U126" s="112"/>
      <c r="V126" s="3"/>
      <c r="W126" s="38"/>
      <c r="X126" s="38"/>
      <c r="Y126" s="38"/>
      <c r="Z126" s="38"/>
      <c r="AA126" s="38"/>
      <c r="AB126" s="38"/>
      <c r="AC126" s="38"/>
      <c r="AD126" s="38"/>
      <c r="AE126" s="38"/>
      <c r="AF126" s="38"/>
      <c r="AG126" s="38"/>
      <c r="AH126" s="38"/>
      <c r="AI126" s="38"/>
      <c r="AJ126" s="38"/>
      <c r="AK126" s="38"/>
      <c r="AL126" s="38"/>
      <c r="AM126" s="38"/>
      <c r="AN126" s="38"/>
      <c r="AO126" s="38"/>
    </row>
    <row r="127" spans="1:41" ht="14.4" outlineLevel="1">
      <c r="A127" s="3"/>
      <c r="B127" s="3"/>
      <c r="C127" s="58" t="s">
        <v>561</v>
      </c>
      <c r="D127" s="122"/>
      <c r="E127" s="123">
        <f t="array" aca="1" ref="E127" ca="1">INDEX(INDIRECT("'"&amp;$E$4&amp;"'!"&amp;"$c$11:$h$415"),MATCH(LEFT('Self-assessment Comparison'!$C127,255),INDIRECT("'"&amp;$E$4&amp;"'!"&amp;"$c$11:$c$415"),0),5)</f>
        <v>0</v>
      </c>
      <c r="F127" s="123">
        <f t="array" aca="1" ref="F127" ca="1">INDEX(INDIRECT("'"&amp;$E$4&amp;"'!"&amp;"$c$11:$h$415"),MATCH(LEFT('Self-assessment Comparison'!$C127,255),INDIRECT("'"&amp;$E$4&amp;"'!"&amp;"$c$11:$c$415"),0),6)</f>
        <v>0</v>
      </c>
      <c r="G127" s="123"/>
      <c r="H127" s="123">
        <f t="array" aca="1" ref="H127" ca="1">INDEX(INDIRECT("'"&amp;$H$4&amp;"'!"&amp;"$c$11:$h$415"),MATCH(LEFT('Self-assessment Comparison'!$C127,255),INDIRECT("'"&amp;$H$4&amp;"'!"&amp;"$c$11:$c$415"),0),5)</f>
        <v>0</v>
      </c>
      <c r="I127" s="123">
        <f t="array" aca="1" ref="I127" ca="1">INDEX(INDIRECT("'"&amp;$H$4&amp;"'!"&amp;"$c$11:$h$415"),MATCH(LEFT('Self-assessment Comparison'!$C127,255),INDIRECT("'"&amp;$H$4&amp;"'!"&amp;"$c$11:$c$415"),0),6)</f>
        <v>0</v>
      </c>
      <c r="J127" s="123"/>
      <c r="K127" s="123">
        <f t="array" aca="1" ref="K127" ca="1">INDEX(INDIRECT("'"&amp;$K$4&amp;"'!"&amp;"$c$11:$h$415"),MATCH(LEFT('Self-assessment Comparison'!$C127,255),INDIRECT("'"&amp;$K$4&amp;"'!"&amp;"$c$11:$c$415"),0),5)</f>
        <v>0</v>
      </c>
      <c r="L127" s="123">
        <f t="array" aca="1" ref="L127" ca="1">INDEX(INDIRECT("'"&amp;$K$4&amp;"'!"&amp;"$c$11:$h$415"),MATCH(LEFT('Self-assessment Comparison'!$C127,255),INDIRECT("'"&amp;$K$4&amp;"'!"&amp;"$c$11:$c$415"),0),6)</f>
        <v>0</v>
      </c>
      <c r="M127" s="123"/>
      <c r="N127" s="123">
        <f t="array" aca="1" ref="N127" ca="1">INDEX(INDIRECT("'"&amp;$N$4&amp;"'!"&amp;"$c$11:$h$415"),MATCH(LEFT('Self-assessment Comparison'!$C127,255),INDIRECT("'"&amp;$N$4&amp;"'!"&amp;"$c$11:$c$415"),0),5)</f>
        <v>0</v>
      </c>
      <c r="O127" s="123">
        <f t="array" aca="1" ref="O127" ca="1">INDEX(INDIRECT("'"&amp;$N$4&amp;"'!"&amp;"$c$11:$h$415"),MATCH(LEFT('Self-assessment Comparison'!$C127,255),INDIRECT("'"&amp;$N$4&amp;"'!"&amp;"$c$11:$c$415"),0),6)</f>
        <v>0</v>
      </c>
      <c r="P127" s="123"/>
      <c r="Q127" s="123">
        <f t="array" aca="1" ref="Q127" ca="1">INDEX(INDIRECT("'"&amp;$Q$4&amp;"'!"&amp;"$c$11:$h$415"),MATCH(LEFT('Self-assessment Comparison'!$C127,255),INDIRECT("'"&amp;$Q$4&amp;"'!"&amp;"$c$11:$c$415"),0),5)</f>
        <v>0</v>
      </c>
      <c r="R127" s="123">
        <f t="array" aca="1" ref="R127" ca="1">INDEX(INDIRECT("'"&amp;$Q$4&amp;"'!"&amp;"$c$11:$h$415"),MATCH(LEFT('Self-assessment Comparison'!$C127,255),INDIRECT("'"&amp;$Q$4&amp;"'!"&amp;"$c$11:$c$415"),0),6)</f>
        <v>0</v>
      </c>
      <c r="S127" s="123"/>
      <c r="T127" s="111"/>
      <c r="U127" s="112"/>
      <c r="V127" s="3"/>
      <c r="W127" s="38"/>
      <c r="X127" s="38"/>
      <c r="Y127" s="38"/>
      <c r="Z127" s="38"/>
      <c r="AA127" s="38"/>
      <c r="AB127" s="38"/>
      <c r="AC127" s="38"/>
      <c r="AD127" s="38"/>
      <c r="AE127" s="38"/>
      <c r="AF127" s="38"/>
      <c r="AG127" s="38"/>
      <c r="AH127" s="38"/>
      <c r="AI127" s="38"/>
      <c r="AJ127" s="38"/>
      <c r="AK127" s="38"/>
      <c r="AL127" s="38"/>
      <c r="AM127" s="38"/>
      <c r="AN127" s="38"/>
      <c r="AO127" s="38"/>
    </row>
    <row r="128" spans="1:41" ht="14.4" outlineLevel="1">
      <c r="A128" s="3"/>
      <c r="B128" s="3"/>
      <c r="C128" s="58" t="s">
        <v>562</v>
      </c>
      <c r="D128" s="122"/>
      <c r="E128" s="123">
        <f t="array" aca="1" ref="E128" ca="1">INDEX(INDIRECT("'"&amp;$E$4&amp;"'!"&amp;"$c$11:$h$415"),MATCH(LEFT('Self-assessment Comparison'!$C128,255),INDIRECT("'"&amp;$E$4&amp;"'!"&amp;"$c$11:$c$415"),0),5)</f>
        <v>0</v>
      </c>
      <c r="F128" s="123">
        <f t="array" aca="1" ref="F128" ca="1">INDEX(INDIRECT("'"&amp;$E$4&amp;"'!"&amp;"$c$11:$h$415"),MATCH(LEFT('Self-assessment Comparison'!$C128,255),INDIRECT("'"&amp;$E$4&amp;"'!"&amp;"$c$11:$c$415"),0),6)</f>
        <v>0</v>
      </c>
      <c r="G128" s="123"/>
      <c r="H128" s="123">
        <f t="array" aca="1" ref="H128" ca="1">INDEX(INDIRECT("'"&amp;$H$4&amp;"'!"&amp;"$c$11:$h$415"),MATCH(LEFT('Self-assessment Comparison'!$C128,255),INDIRECT("'"&amp;$H$4&amp;"'!"&amp;"$c$11:$c$415"),0),5)</f>
        <v>0</v>
      </c>
      <c r="I128" s="123">
        <f t="array" aca="1" ref="I128" ca="1">INDEX(INDIRECT("'"&amp;$H$4&amp;"'!"&amp;"$c$11:$h$415"),MATCH(LEFT('Self-assessment Comparison'!$C128,255),INDIRECT("'"&amp;$H$4&amp;"'!"&amp;"$c$11:$c$415"),0),6)</f>
        <v>0</v>
      </c>
      <c r="J128" s="123"/>
      <c r="K128" s="123">
        <f t="array" aca="1" ref="K128" ca="1">INDEX(INDIRECT("'"&amp;$K$4&amp;"'!"&amp;"$c$11:$h$415"),MATCH(LEFT('Self-assessment Comparison'!$C128,255),INDIRECT("'"&amp;$K$4&amp;"'!"&amp;"$c$11:$c$415"),0),5)</f>
        <v>0</v>
      </c>
      <c r="L128" s="123">
        <f t="array" aca="1" ref="L128" ca="1">INDEX(INDIRECT("'"&amp;$K$4&amp;"'!"&amp;"$c$11:$h$415"),MATCH(LEFT('Self-assessment Comparison'!$C128,255),INDIRECT("'"&amp;$K$4&amp;"'!"&amp;"$c$11:$c$415"),0),6)</f>
        <v>0</v>
      </c>
      <c r="M128" s="123"/>
      <c r="N128" s="123">
        <f t="array" aca="1" ref="N128" ca="1">INDEX(INDIRECT("'"&amp;$N$4&amp;"'!"&amp;"$c$11:$h$415"),MATCH(LEFT('Self-assessment Comparison'!$C128,255),INDIRECT("'"&amp;$N$4&amp;"'!"&amp;"$c$11:$c$415"),0),5)</f>
        <v>0</v>
      </c>
      <c r="O128" s="123">
        <f t="array" aca="1" ref="O128" ca="1">INDEX(INDIRECT("'"&amp;$N$4&amp;"'!"&amp;"$c$11:$h$415"),MATCH(LEFT('Self-assessment Comparison'!$C128,255),INDIRECT("'"&amp;$N$4&amp;"'!"&amp;"$c$11:$c$415"),0),6)</f>
        <v>0</v>
      </c>
      <c r="P128" s="123"/>
      <c r="Q128" s="123">
        <f t="array" aca="1" ref="Q128" ca="1">INDEX(INDIRECT("'"&amp;$Q$4&amp;"'!"&amp;"$c$11:$h$415"),MATCH(LEFT('Self-assessment Comparison'!$C128,255),INDIRECT("'"&amp;$Q$4&amp;"'!"&amp;"$c$11:$c$415"),0),5)</f>
        <v>0</v>
      </c>
      <c r="R128" s="123">
        <f t="array" aca="1" ref="R128" ca="1">INDEX(INDIRECT("'"&amp;$Q$4&amp;"'!"&amp;"$c$11:$h$415"),MATCH(LEFT('Self-assessment Comparison'!$C128,255),INDIRECT("'"&amp;$Q$4&amp;"'!"&amp;"$c$11:$c$415"),0),6)</f>
        <v>0</v>
      </c>
      <c r="S128" s="123"/>
      <c r="T128" s="111"/>
      <c r="U128" s="112"/>
      <c r="V128" s="3"/>
      <c r="W128" s="38"/>
      <c r="X128" s="38"/>
      <c r="Y128" s="38"/>
      <c r="Z128" s="38"/>
      <c r="AA128" s="38"/>
      <c r="AB128" s="38"/>
      <c r="AC128" s="38"/>
      <c r="AD128" s="38"/>
      <c r="AE128" s="38"/>
      <c r="AF128" s="38"/>
      <c r="AG128" s="38"/>
      <c r="AH128" s="38"/>
      <c r="AI128" s="38"/>
      <c r="AJ128" s="38"/>
      <c r="AK128" s="38"/>
      <c r="AL128" s="38"/>
      <c r="AM128" s="38"/>
      <c r="AN128" s="38"/>
      <c r="AO128" s="38"/>
    </row>
    <row r="129" spans="1:41" ht="28.8" outlineLevel="1">
      <c r="A129" s="3"/>
      <c r="B129" s="3"/>
      <c r="C129" s="58" t="s">
        <v>563</v>
      </c>
      <c r="D129" s="122"/>
      <c r="E129" s="123">
        <f t="array" aca="1" ref="E129" ca="1">INDEX(INDIRECT("'"&amp;$E$4&amp;"'!"&amp;"$c$11:$h$415"),MATCH(LEFT('Self-assessment Comparison'!$C129,255),INDIRECT("'"&amp;$E$4&amp;"'!"&amp;"$c$11:$c$415"),0),5)</f>
        <v>0</v>
      </c>
      <c r="F129" s="123">
        <f t="array" aca="1" ref="F129" ca="1">INDEX(INDIRECT("'"&amp;$E$4&amp;"'!"&amp;"$c$11:$h$415"),MATCH(LEFT('Self-assessment Comparison'!$C129,255),INDIRECT("'"&amp;$E$4&amp;"'!"&amp;"$c$11:$c$415"),0),6)</f>
        <v>0</v>
      </c>
      <c r="G129" s="123"/>
      <c r="H129" s="123">
        <f t="array" aca="1" ref="H129" ca="1">INDEX(INDIRECT("'"&amp;$H$4&amp;"'!"&amp;"$c$11:$h$415"),MATCH(LEFT('Self-assessment Comparison'!$C129,255),INDIRECT("'"&amp;$H$4&amp;"'!"&amp;"$c$11:$c$415"),0),5)</f>
        <v>0</v>
      </c>
      <c r="I129" s="123">
        <f t="array" aca="1" ref="I129" ca="1">INDEX(INDIRECT("'"&amp;$H$4&amp;"'!"&amp;"$c$11:$h$415"),MATCH(LEFT('Self-assessment Comparison'!$C129,255),INDIRECT("'"&amp;$H$4&amp;"'!"&amp;"$c$11:$c$415"),0),6)</f>
        <v>0</v>
      </c>
      <c r="J129" s="123"/>
      <c r="K129" s="123">
        <f t="array" aca="1" ref="K129" ca="1">INDEX(INDIRECT("'"&amp;$K$4&amp;"'!"&amp;"$c$11:$h$415"),MATCH(LEFT('Self-assessment Comparison'!$C129,255),INDIRECT("'"&amp;$K$4&amp;"'!"&amp;"$c$11:$c$415"),0),5)</f>
        <v>0</v>
      </c>
      <c r="L129" s="123">
        <f t="array" aca="1" ref="L129" ca="1">INDEX(INDIRECT("'"&amp;$K$4&amp;"'!"&amp;"$c$11:$h$415"),MATCH(LEFT('Self-assessment Comparison'!$C129,255),INDIRECT("'"&amp;$K$4&amp;"'!"&amp;"$c$11:$c$415"),0),6)</f>
        <v>0</v>
      </c>
      <c r="M129" s="123"/>
      <c r="N129" s="123">
        <f t="array" aca="1" ref="N129" ca="1">INDEX(INDIRECT("'"&amp;$N$4&amp;"'!"&amp;"$c$11:$h$415"),MATCH(LEFT('Self-assessment Comparison'!$C129,255),INDIRECT("'"&amp;$N$4&amp;"'!"&amp;"$c$11:$c$415"),0),5)</f>
        <v>0</v>
      </c>
      <c r="O129" s="123">
        <f t="array" aca="1" ref="O129" ca="1">INDEX(INDIRECT("'"&amp;$N$4&amp;"'!"&amp;"$c$11:$h$415"),MATCH(LEFT('Self-assessment Comparison'!$C129,255),INDIRECT("'"&amp;$N$4&amp;"'!"&amp;"$c$11:$c$415"),0),6)</f>
        <v>0</v>
      </c>
      <c r="P129" s="123"/>
      <c r="Q129" s="123">
        <f t="array" aca="1" ref="Q129" ca="1">INDEX(INDIRECT("'"&amp;$Q$4&amp;"'!"&amp;"$c$11:$h$415"),MATCH(LEFT('Self-assessment Comparison'!$C129,255),INDIRECT("'"&amp;$Q$4&amp;"'!"&amp;"$c$11:$c$415"),0),5)</f>
        <v>0</v>
      </c>
      <c r="R129" s="123">
        <f t="array" aca="1" ref="R129" ca="1">INDEX(INDIRECT("'"&amp;$Q$4&amp;"'!"&amp;"$c$11:$h$415"),MATCH(LEFT('Self-assessment Comparison'!$C129,255),INDIRECT("'"&amp;$Q$4&amp;"'!"&amp;"$c$11:$c$415"),0),6)</f>
        <v>0</v>
      </c>
      <c r="S129" s="123"/>
      <c r="T129" s="111"/>
      <c r="U129" s="112"/>
      <c r="V129" s="3"/>
      <c r="W129" s="38"/>
      <c r="X129" s="38"/>
      <c r="Y129" s="38"/>
      <c r="Z129" s="38"/>
      <c r="AA129" s="38"/>
      <c r="AB129" s="38"/>
      <c r="AC129" s="38"/>
      <c r="AD129" s="38"/>
      <c r="AE129" s="38"/>
      <c r="AF129" s="38"/>
      <c r="AG129" s="38"/>
      <c r="AH129" s="38"/>
      <c r="AI129" s="38"/>
      <c r="AJ129" s="38"/>
      <c r="AK129" s="38"/>
      <c r="AL129" s="38"/>
      <c r="AM129" s="38"/>
      <c r="AN129" s="38"/>
      <c r="AO129" s="38"/>
    </row>
    <row r="130" spans="1:41" ht="14.25" customHeight="1" outlineLevel="1">
      <c r="A130" s="3"/>
      <c r="B130" s="3"/>
      <c r="C130" s="104" t="s">
        <v>564</v>
      </c>
      <c r="D130" s="122"/>
      <c r="E130" s="123">
        <f t="array" aca="1" ref="E130" ca="1">INDEX(INDIRECT("'"&amp;$E$4&amp;"'!"&amp;"$c$11:$h$415"),MATCH(LEFT('Self-assessment Comparison'!$C130,255),INDIRECT("'"&amp;$E$4&amp;"'!"&amp;"$c$11:$c$415"),0),5)</f>
        <v>0</v>
      </c>
      <c r="F130" s="123">
        <f t="array" aca="1" ref="F130" ca="1">INDEX(INDIRECT("'"&amp;$E$4&amp;"'!"&amp;"$c$11:$h$415"),MATCH(LEFT('Self-assessment Comparison'!$C130,255),INDIRECT("'"&amp;$E$4&amp;"'!"&amp;"$c$11:$c$415"),0),6)</f>
        <v>0</v>
      </c>
      <c r="G130" s="123"/>
      <c r="H130" s="123">
        <f t="array" aca="1" ref="H130" ca="1">INDEX(INDIRECT("'"&amp;$H$4&amp;"'!"&amp;"$c$11:$h$415"),MATCH(LEFT('Self-assessment Comparison'!$C130,255),INDIRECT("'"&amp;$H$4&amp;"'!"&amp;"$c$11:$c$415"),0),5)</f>
        <v>0</v>
      </c>
      <c r="I130" s="123">
        <f t="array" aca="1" ref="I130" ca="1">INDEX(INDIRECT("'"&amp;$H$4&amp;"'!"&amp;"$c$11:$h$415"),MATCH(LEFT('Self-assessment Comparison'!$C130,255),INDIRECT("'"&amp;$H$4&amp;"'!"&amp;"$c$11:$c$415"),0),6)</f>
        <v>0</v>
      </c>
      <c r="J130" s="123"/>
      <c r="K130" s="123">
        <f t="array" aca="1" ref="K130" ca="1">INDEX(INDIRECT("'"&amp;$K$4&amp;"'!"&amp;"$c$11:$h$415"),MATCH(LEFT('Self-assessment Comparison'!$C130,255),INDIRECT("'"&amp;$K$4&amp;"'!"&amp;"$c$11:$c$415"),0),5)</f>
        <v>0</v>
      </c>
      <c r="L130" s="123">
        <f t="array" aca="1" ref="L130" ca="1">INDEX(INDIRECT("'"&amp;$K$4&amp;"'!"&amp;"$c$11:$h$415"),MATCH(LEFT('Self-assessment Comparison'!$C130,255),INDIRECT("'"&amp;$K$4&amp;"'!"&amp;"$c$11:$c$415"),0),6)</f>
        <v>0</v>
      </c>
      <c r="M130" s="123"/>
      <c r="N130" s="123">
        <f t="array" aca="1" ref="N130" ca="1">INDEX(INDIRECT("'"&amp;$N$4&amp;"'!"&amp;"$c$11:$h$415"),MATCH(LEFT('Self-assessment Comparison'!$C130,255),INDIRECT("'"&amp;$N$4&amp;"'!"&amp;"$c$11:$c$415"),0),5)</f>
        <v>0</v>
      </c>
      <c r="O130" s="123">
        <f t="array" aca="1" ref="O130" ca="1">INDEX(INDIRECT("'"&amp;$N$4&amp;"'!"&amp;"$c$11:$h$415"),MATCH(LEFT('Self-assessment Comparison'!$C130,255),INDIRECT("'"&amp;$N$4&amp;"'!"&amp;"$c$11:$c$415"),0),6)</f>
        <v>0</v>
      </c>
      <c r="P130" s="123"/>
      <c r="Q130" s="123">
        <f t="array" aca="1" ref="Q130" ca="1">INDEX(INDIRECT("'"&amp;$Q$4&amp;"'!"&amp;"$c$11:$h$415"),MATCH(LEFT('Self-assessment Comparison'!$C130,255),INDIRECT("'"&amp;$Q$4&amp;"'!"&amp;"$c$11:$c$415"),0),5)</f>
        <v>0</v>
      </c>
      <c r="R130" s="123">
        <f t="array" aca="1" ref="R130" ca="1">INDEX(INDIRECT("'"&amp;$Q$4&amp;"'!"&amp;"$c$11:$h$415"),MATCH(LEFT('Self-assessment Comparison'!$C130,255),INDIRECT("'"&amp;$Q$4&amp;"'!"&amp;"$c$11:$c$415"),0),6)</f>
        <v>0</v>
      </c>
      <c r="S130" s="123"/>
      <c r="T130" s="107"/>
      <c r="U130" s="108"/>
      <c r="V130" s="3"/>
      <c r="W130" s="38"/>
      <c r="X130" s="38"/>
      <c r="Y130" s="38"/>
      <c r="Z130" s="38"/>
      <c r="AA130" s="38"/>
      <c r="AB130" s="38"/>
      <c r="AC130" s="38"/>
      <c r="AD130" s="38"/>
      <c r="AE130" s="38"/>
      <c r="AF130" s="38"/>
      <c r="AG130" s="38"/>
      <c r="AH130" s="38"/>
      <c r="AI130" s="38"/>
      <c r="AJ130" s="38"/>
      <c r="AK130" s="38"/>
      <c r="AL130" s="38"/>
      <c r="AM130" s="38"/>
      <c r="AN130" s="38"/>
      <c r="AO130" s="38"/>
    </row>
    <row r="131" spans="1:41" ht="28.8" outlineLevel="1">
      <c r="A131" s="3"/>
      <c r="B131" s="3"/>
      <c r="C131" s="58" t="s">
        <v>565</v>
      </c>
      <c r="D131" s="122"/>
      <c r="E131" s="123">
        <f t="array" aca="1" ref="E131" ca="1">INDEX(INDIRECT("'"&amp;$E$4&amp;"'!"&amp;"$c$11:$h$415"),MATCH(LEFT('Self-assessment Comparison'!$C131,255),INDIRECT("'"&amp;$E$4&amp;"'!"&amp;"$c$11:$c$415"),0),5)</f>
        <v>0</v>
      </c>
      <c r="F131" s="123">
        <f t="array" aca="1" ref="F131" ca="1">INDEX(INDIRECT("'"&amp;$E$4&amp;"'!"&amp;"$c$11:$h$415"),MATCH(LEFT('Self-assessment Comparison'!$C131,255),INDIRECT("'"&amp;$E$4&amp;"'!"&amp;"$c$11:$c$415"),0),6)</f>
        <v>0</v>
      </c>
      <c r="G131" s="123"/>
      <c r="H131" s="123">
        <f t="array" aca="1" ref="H131" ca="1">INDEX(INDIRECT("'"&amp;$H$4&amp;"'!"&amp;"$c$11:$h$415"),MATCH(LEFT('Self-assessment Comparison'!$C131,255),INDIRECT("'"&amp;$H$4&amp;"'!"&amp;"$c$11:$c$415"),0),5)</f>
        <v>0</v>
      </c>
      <c r="I131" s="123">
        <f t="array" aca="1" ref="I131" ca="1">INDEX(INDIRECT("'"&amp;$H$4&amp;"'!"&amp;"$c$11:$h$415"),MATCH(LEFT('Self-assessment Comparison'!$C131,255),INDIRECT("'"&amp;$H$4&amp;"'!"&amp;"$c$11:$c$415"),0),6)</f>
        <v>0</v>
      </c>
      <c r="J131" s="123"/>
      <c r="K131" s="123">
        <f t="array" aca="1" ref="K131" ca="1">INDEX(INDIRECT("'"&amp;$K$4&amp;"'!"&amp;"$c$11:$h$415"),MATCH(LEFT('Self-assessment Comparison'!$C131,255),INDIRECT("'"&amp;$K$4&amp;"'!"&amp;"$c$11:$c$415"),0),5)</f>
        <v>0</v>
      </c>
      <c r="L131" s="123">
        <f t="array" aca="1" ref="L131" ca="1">INDEX(INDIRECT("'"&amp;$K$4&amp;"'!"&amp;"$c$11:$h$415"),MATCH(LEFT('Self-assessment Comparison'!$C131,255),INDIRECT("'"&amp;$K$4&amp;"'!"&amp;"$c$11:$c$415"),0),6)</f>
        <v>0</v>
      </c>
      <c r="M131" s="123"/>
      <c r="N131" s="123">
        <f t="array" aca="1" ref="N131" ca="1">INDEX(INDIRECT("'"&amp;$N$4&amp;"'!"&amp;"$c$11:$h$415"),MATCH(LEFT('Self-assessment Comparison'!$C131,255),INDIRECT("'"&amp;$N$4&amp;"'!"&amp;"$c$11:$c$415"),0),5)</f>
        <v>0</v>
      </c>
      <c r="O131" s="123">
        <f t="array" aca="1" ref="O131" ca="1">INDEX(INDIRECT("'"&amp;$N$4&amp;"'!"&amp;"$c$11:$h$415"),MATCH(LEFT('Self-assessment Comparison'!$C131,255),INDIRECT("'"&amp;$N$4&amp;"'!"&amp;"$c$11:$c$415"),0),6)</f>
        <v>0</v>
      </c>
      <c r="P131" s="123"/>
      <c r="Q131" s="123">
        <f t="array" aca="1" ref="Q131" ca="1">INDEX(INDIRECT("'"&amp;$Q$4&amp;"'!"&amp;"$c$11:$h$415"),MATCH(LEFT('Self-assessment Comparison'!$C131,255),INDIRECT("'"&amp;$Q$4&amp;"'!"&amp;"$c$11:$c$415"),0),5)</f>
        <v>0</v>
      </c>
      <c r="R131" s="123">
        <f t="array" aca="1" ref="R131" ca="1">INDEX(INDIRECT("'"&amp;$Q$4&amp;"'!"&amp;"$c$11:$h$415"),MATCH(LEFT('Self-assessment Comparison'!$C131,255),INDIRECT("'"&amp;$Q$4&amp;"'!"&amp;"$c$11:$c$415"),0),6)</f>
        <v>0</v>
      </c>
      <c r="S131" s="123"/>
      <c r="T131" s="111"/>
      <c r="U131" s="112"/>
      <c r="V131" s="3"/>
      <c r="W131" s="38"/>
      <c r="X131" s="38"/>
      <c r="Y131" s="38"/>
      <c r="Z131" s="38"/>
      <c r="AA131" s="38"/>
      <c r="AB131" s="38"/>
      <c r="AC131" s="38"/>
      <c r="AD131" s="38"/>
      <c r="AE131" s="38"/>
      <c r="AF131" s="38"/>
      <c r="AG131" s="38"/>
      <c r="AH131" s="38"/>
      <c r="AI131" s="38"/>
      <c r="AJ131" s="38"/>
      <c r="AK131" s="38"/>
      <c r="AL131" s="38"/>
      <c r="AM131" s="38"/>
      <c r="AN131" s="38"/>
      <c r="AO131" s="38"/>
    </row>
    <row r="132" spans="1:41" ht="14.4" outlineLevel="1">
      <c r="A132" s="3"/>
      <c r="B132" s="3"/>
      <c r="C132" s="58" t="s">
        <v>566</v>
      </c>
      <c r="D132" s="122"/>
      <c r="E132" s="123">
        <f t="array" aca="1" ref="E132" ca="1">INDEX(INDIRECT("'"&amp;$E$4&amp;"'!"&amp;"$c$11:$h$415"),MATCH(LEFT('Self-assessment Comparison'!$C132,255),INDIRECT("'"&amp;$E$4&amp;"'!"&amp;"$c$11:$c$415"),0),5)</f>
        <v>0</v>
      </c>
      <c r="F132" s="123">
        <f t="array" aca="1" ref="F132" ca="1">INDEX(INDIRECT("'"&amp;$E$4&amp;"'!"&amp;"$c$11:$h$415"),MATCH(LEFT('Self-assessment Comparison'!$C132,255),INDIRECT("'"&amp;$E$4&amp;"'!"&amp;"$c$11:$c$415"),0),6)</f>
        <v>0</v>
      </c>
      <c r="G132" s="123"/>
      <c r="H132" s="123">
        <f t="array" aca="1" ref="H132" ca="1">INDEX(INDIRECT("'"&amp;$H$4&amp;"'!"&amp;"$c$11:$h$415"),MATCH(LEFT('Self-assessment Comparison'!$C132,255),INDIRECT("'"&amp;$H$4&amp;"'!"&amp;"$c$11:$c$415"),0),5)</f>
        <v>0</v>
      </c>
      <c r="I132" s="123">
        <f t="array" aca="1" ref="I132" ca="1">INDEX(INDIRECT("'"&amp;$H$4&amp;"'!"&amp;"$c$11:$h$415"),MATCH(LEFT('Self-assessment Comparison'!$C132,255),INDIRECT("'"&amp;$H$4&amp;"'!"&amp;"$c$11:$c$415"),0),6)</f>
        <v>0</v>
      </c>
      <c r="J132" s="123"/>
      <c r="K132" s="123">
        <f t="array" aca="1" ref="K132" ca="1">INDEX(INDIRECT("'"&amp;$K$4&amp;"'!"&amp;"$c$11:$h$415"),MATCH(LEFT('Self-assessment Comparison'!$C132,255),INDIRECT("'"&amp;$K$4&amp;"'!"&amp;"$c$11:$c$415"),0),5)</f>
        <v>0</v>
      </c>
      <c r="L132" s="123">
        <f t="array" aca="1" ref="L132" ca="1">INDEX(INDIRECT("'"&amp;$K$4&amp;"'!"&amp;"$c$11:$h$415"),MATCH(LEFT('Self-assessment Comparison'!$C132,255),INDIRECT("'"&amp;$K$4&amp;"'!"&amp;"$c$11:$c$415"),0),6)</f>
        <v>0</v>
      </c>
      <c r="M132" s="123"/>
      <c r="N132" s="123">
        <f t="array" aca="1" ref="N132" ca="1">INDEX(INDIRECT("'"&amp;$N$4&amp;"'!"&amp;"$c$11:$h$415"),MATCH(LEFT('Self-assessment Comparison'!$C132,255),INDIRECT("'"&amp;$N$4&amp;"'!"&amp;"$c$11:$c$415"),0),5)</f>
        <v>0</v>
      </c>
      <c r="O132" s="123">
        <f t="array" aca="1" ref="O132" ca="1">INDEX(INDIRECT("'"&amp;$N$4&amp;"'!"&amp;"$c$11:$h$415"),MATCH(LEFT('Self-assessment Comparison'!$C132,255),INDIRECT("'"&amp;$N$4&amp;"'!"&amp;"$c$11:$c$415"),0),6)</f>
        <v>0</v>
      </c>
      <c r="P132" s="123"/>
      <c r="Q132" s="123">
        <f t="array" aca="1" ref="Q132" ca="1">INDEX(INDIRECT("'"&amp;$Q$4&amp;"'!"&amp;"$c$11:$h$415"),MATCH(LEFT('Self-assessment Comparison'!$C132,255),INDIRECT("'"&amp;$Q$4&amp;"'!"&amp;"$c$11:$c$415"),0),5)</f>
        <v>0</v>
      </c>
      <c r="R132" s="123">
        <f t="array" aca="1" ref="R132" ca="1">INDEX(INDIRECT("'"&amp;$Q$4&amp;"'!"&amp;"$c$11:$h$415"),MATCH(LEFT('Self-assessment Comparison'!$C132,255),INDIRECT("'"&amp;$Q$4&amp;"'!"&amp;"$c$11:$c$415"),0),6)</f>
        <v>0</v>
      </c>
      <c r="S132" s="123"/>
      <c r="T132" s="111"/>
      <c r="U132" s="112"/>
      <c r="V132" s="3"/>
      <c r="W132" s="38"/>
      <c r="X132" s="38"/>
      <c r="Y132" s="38"/>
      <c r="Z132" s="38"/>
      <c r="AA132" s="38"/>
      <c r="AB132" s="38"/>
      <c r="AC132" s="38"/>
      <c r="AD132" s="38"/>
      <c r="AE132" s="38"/>
      <c r="AF132" s="38"/>
      <c r="AG132" s="38"/>
      <c r="AH132" s="38"/>
      <c r="AI132" s="38"/>
      <c r="AJ132" s="38"/>
      <c r="AK132" s="38"/>
      <c r="AL132" s="38"/>
      <c r="AM132" s="38"/>
      <c r="AN132" s="38"/>
      <c r="AO132" s="38"/>
    </row>
    <row r="133" spans="1:41" ht="28.8" outlineLevel="1">
      <c r="A133" s="3"/>
      <c r="B133" s="3"/>
      <c r="C133" s="58" t="s">
        <v>567</v>
      </c>
      <c r="D133" s="122"/>
      <c r="E133" s="123">
        <f t="array" aca="1" ref="E133" ca="1">INDEX(INDIRECT("'"&amp;$E$4&amp;"'!"&amp;"$c$11:$h$415"),MATCH(LEFT('Self-assessment Comparison'!$C133,255),INDIRECT("'"&amp;$E$4&amp;"'!"&amp;"$c$11:$c$415"),0),5)</f>
        <v>0</v>
      </c>
      <c r="F133" s="123">
        <f t="array" aca="1" ref="F133" ca="1">INDEX(INDIRECT("'"&amp;$E$4&amp;"'!"&amp;"$c$11:$h$415"),MATCH(LEFT('Self-assessment Comparison'!$C133,255),INDIRECT("'"&amp;$E$4&amp;"'!"&amp;"$c$11:$c$415"),0),6)</f>
        <v>0</v>
      </c>
      <c r="G133" s="123"/>
      <c r="H133" s="123">
        <f t="array" aca="1" ref="H133" ca="1">INDEX(INDIRECT("'"&amp;$H$4&amp;"'!"&amp;"$c$11:$h$415"),MATCH(LEFT('Self-assessment Comparison'!$C133,255),INDIRECT("'"&amp;$H$4&amp;"'!"&amp;"$c$11:$c$415"),0),5)</f>
        <v>0</v>
      </c>
      <c r="I133" s="123">
        <f t="array" aca="1" ref="I133" ca="1">INDEX(INDIRECT("'"&amp;$H$4&amp;"'!"&amp;"$c$11:$h$415"),MATCH(LEFT('Self-assessment Comparison'!$C133,255),INDIRECT("'"&amp;$H$4&amp;"'!"&amp;"$c$11:$c$415"),0),6)</f>
        <v>0</v>
      </c>
      <c r="J133" s="123"/>
      <c r="K133" s="123">
        <f t="array" aca="1" ref="K133" ca="1">INDEX(INDIRECT("'"&amp;$K$4&amp;"'!"&amp;"$c$11:$h$415"),MATCH(LEFT('Self-assessment Comparison'!$C133,255),INDIRECT("'"&amp;$K$4&amp;"'!"&amp;"$c$11:$c$415"),0),5)</f>
        <v>0</v>
      </c>
      <c r="L133" s="123">
        <f t="array" aca="1" ref="L133" ca="1">INDEX(INDIRECT("'"&amp;$K$4&amp;"'!"&amp;"$c$11:$h$415"),MATCH(LEFT('Self-assessment Comparison'!$C133,255),INDIRECT("'"&amp;$K$4&amp;"'!"&amp;"$c$11:$c$415"),0),6)</f>
        <v>0</v>
      </c>
      <c r="M133" s="123"/>
      <c r="N133" s="123">
        <f t="array" aca="1" ref="N133" ca="1">INDEX(INDIRECT("'"&amp;$N$4&amp;"'!"&amp;"$c$11:$h$415"),MATCH(LEFT('Self-assessment Comparison'!$C133,255),INDIRECT("'"&amp;$N$4&amp;"'!"&amp;"$c$11:$c$415"),0),5)</f>
        <v>0</v>
      </c>
      <c r="O133" s="123">
        <f t="array" aca="1" ref="O133" ca="1">INDEX(INDIRECT("'"&amp;$N$4&amp;"'!"&amp;"$c$11:$h$415"),MATCH(LEFT('Self-assessment Comparison'!$C133,255),INDIRECT("'"&amp;$N$4&amp;"'!"&amp;"$c$11:$c$415"),0),6)</f>
        <v>0</v>
      </c>
      <c r="P133" s="123"/>
      <c r="Q133" s="123">
        <f t="array" aca="1" ref="Q133" ca="1">INDEX(INDIRECT("'"&amp;$Q$4&amp;"'!"&amp;"$c$11:$h$415"),MATCH(LEFT('Self-assessment Comparison'!$C133,255),INDIRECT("'"&amp;$Q$4&amp;"'!"&amp;"$c$11:$c$415"),0),5)</f>
        <v>0</v>
      </c>
      <c r="R133" s="123">
        <f t="array" aca="1" ref="R133" ca="1">INDEX(INDIRECT("'"&amp;$Q$4&amp;"'!"&amp;"$c$11:$h$415"),MATCH(LEFT('Self-assessment Comparison'!$C133,255),INDIRECT("'"&amp;$Q$4&amp;"'!"&amp;"$c$11:$c$415"),0),6)</f>
        <v>0</v>
      </c>
      <c r="S133" s="123"/>
      <c r="T133" s="111"/>
      <c r="U133" s="112"/>
      <c r="V133" s="3"/>
      <c r="W133" s="38"/>
      <c r="X133" s="38"/>
      <c r="Y133" s="38"/>
      <c r="Z133" s="38"/>
      <c r="AA133" s="38"/>
      <c r="AB133" s="38"/>
      <c r="AC133" s="38"/>
      <c r="AD133" s="38"/>
      <c r="AE133" s="38"/>
      <c r="AF133" s="38"/>
      <c r="AG133" s="38"/>
      <c r="AH133" s="38"/>
      <c r="AI133" s="38"/>
      <c r="AJ133" s="38"/>
      <c r="AK133" s="38"/>
      <c r="AL133" s="38"/>
      <c r="AM133" s="38"/>
      <c r="AN133" s="38"/>
      <c r="AO133" s="38"/>
    </row>
    <row r="134" spans="1:41" ht="43.2" outlineLevel="1">
      <c r="A134" s="3"/>
      <c r="B134" s="3"/>
      <c r="C134" s="58" t="s">
        <v>568</v>
      </c>
      <c r="D134" s="122"/>
      <c r="E134" s="123">
        <f t="array" aca="1" ref="E134" ca="1">INDEX(INDIRECT("'"&amp;$E$4&amp;"'!"&amp;"$c$11:$h$415"),MATCH(LEFT('Self-assessment Comparison'!$C134,255),INDIRECT("'"&amp;$E$4&amp;"'!"&amp;"$c$11:$c$415"),0),5)</f>
        <v>0</v>
      </c>
      <c r="F134" s="123">
        <f t="array" aca="1" ref="F134" ca="1">INDEX(INDIRECT("'"&amp;$E$4&amp;"'!"&amp;"$c$11:$h$415"),MATCH(LEFT('Self-assessment Comparison'!$C134,255),INDIRECT("'"&amp;$E$4&amp;"'!"&amp;"$c$11:$c$415"),0),6)</f>
        <v>0</v>
      </c>
      <c r="G134" s="123"/>
      <c r="H134" s="123">
        <f t="array" aca="1" ref="H134" ca="1">INDEX(INDIRECT("'"&amp;$H$4&amp;"'!"&amp;"$c$11:$h$415"),MATCH(LEFT('Self-assessment Comparison'!$C134,255),INDIRECT("'"&amp;$H$4&amp;"'!"&amp;"$c$11:$c$415"),0),5)</f>
        <v>0</v>
      </c>
      <c r="I134" s="123">
        <f t="array" aca="1" ref="I134" ca="1">INDEX(INDIRECT("'"&amp;$H$4&amp;"'!"&amp;"$c$11:$h$415"),MATCH(LEFT('Self-assessment Comparison'!$C134,255),INDIRECT("'"&amp;$H$4&amp;"'!"&amp;"$c$11:$c$415"),0),6)</f>
        <v>0</v>
      </c>
      <c r="J134" s="123"/>
      <c r="K134" s="123">
        <f t="array" aca="1" ref="K134" ca="1">INDEX(INDIRECT("'"&amp;$K$4&amp;"'!"&amp;"$c$11:$h$415"),MATCH(LEFT('Self-assessment Comparison'!$C134,255),INDIRECT("'"&amp;$K$4&amp;"'!"&amp;"$c$11:$c$415"),0),5)</f>
        <v>0</v>
      </c>
      <c r="L134" s="123">
        <f t="array" aca="1" ref="L134" ca="1">INDEX(INDIRECT("'"&amp;$K$4&amp;"'!"&amp;"$c$11:$h$415"),MATCH(LEFT('Self-assessment Comparison'!$C134,255),INDIRECT("'"&amp;$K$4&amp;"'!"&amp;"$c$11:$c$415"),0),6)</f>
        <v>0</v>
      </c>
      <c r="M134" s="123"/>
      <c r="N134" s="123">
        <f t="array" aca="1" ref="N134" ca="1">INDEX(INDIRECT("'"&amp;$N$4&amp;"'!"&amp;"$c$11:$h$415"),MATCH(LEFT('Self-assessment Comparison'!$C134,255),INDIRECT("'"&amp;$N$4&amp;"'!"&amp;"$c$11:$c$415"),0),5)</f>
        <v>0</v>
      </c>
      <c r="O134" s="123">
        <f t="array" aca="1" ref="O134" ca="1">INDEX(INDIRECT("'"&amp;$N$4&amp;"'!"&amp;"$c$11:$h$415"),MATCH(LEFT('Self-assessment Comparison'!$C134,255),INDIRECT("'"&amp;$N$4&amp;"'!"&amp;"$c$11:$c$415"),0),6)</f>
        <v>0</v>
      </c>
      <c r="P134" s="123"/>
      <c r="Q134" s="123">
        <f t="array" aca="1" ref="Q134" ca="1">INDEX(INDIRECT("'"&amp;$Q$4&amp;"'!"&amp;"$c$11:$h$415"),MATCH(LEFT('Self-assessment Comparison'!$C134,255),INDIRECT("'"&amp;$Q$4&amp;"'!"&amp;"$c$11:$c$415"),0),5)</f>
        <v>0</v>
      </c>
      <c r="R134" s="123">
        <f t="array" aca="1" ref="R134" ca="1">INDEX(INDIRECT("'"&amp;$Q$4&amp;"'!"&amp;"$c$11:$h$415"),MATCH(LEFT('Self-assessment Comparison'!$C134,255),INDIRECT("'"&amp;$Q$4&amp;"'!"&amp;"$c$11:$c$415"),0),6)</f>
        <v>0</v>
      </c>
      <c r="S134" s="123"/>
      <c r="T134" s="111"/>
      <c r="U134" s="112"/>
      <c r="V134" s="3"/>
      <c r="W134" s="38"/>
      <c r="X134" s="38"/>
      <c r="Y134" s="38"/>
      <c r="Z134" s="38"/>
      <c r="AA134" s="38"/>
      <c r="AB134" s="38"/>
      <c r="AC134" s="38"/>
      <c r="AD134" s="38"/>
      <c r="AE134" s="38"/>
      <c r="AF134" s="38"/>
      <c r="AG134" s="38"/>
      <c r="AH134" s="38"/>
      <c r="AI134" s="38"/>
      <c r="AJ134" s="38"/>
      <c r="AK134" s="38"/>
      <c r="AL134" s="38"/>
      <c r="AM134" s="38"/>
      <c r="AN134" s="38"/>
      <c r="AO134" s="38"/>
    </row>
    <row r="135" spans="1:41" ht="43.2" outlineLevel="1">
      <c r="A135" s="3"/>
      <c r="B135" s="3"/>
      <c r="C135" s="58" t="s">
        <v>569</v>
      </c>
      <c r="D135" s="122"/>
      <c r="E135" s="123">
        <f t="array" aca="1" ref="E135" ca="1">INDEX(INDIRECT("'"&amp;$E$4&amp;"'!"&amp;"$c$11:$h$415"),MATCH(LEFT('Self-assessment Comparison'!$C135,255),INDIRECT("'"&amp;$E$4&amp;"'!"&amp;"$c$11:$c$415"),0),5)</f>
        <v>0</v>
      </c>
      <c r="F135" s="123">
        <f t="array" aca="1" ref="F135" ca="1">INDEX(INDIRECT("'"&amp;$E$4&amp;"'!"&amp;"$c$11:$h$415"),MATCH(LEFT('Self-assessment Comparison'!$C135,255),INDIRECT("'"&amp;$E$4&amp;"'!"&amp;"$c$11:$c$415"),0),6)</f>
        <v>0</v>
      </c>
      <c r="G135" s="123"/>
      <c r="H135" s="123">
        <f t="array" aca="1" ref="H135" ca="1">INDEX(INDIRECT("'"&amp;$H$4&amp;"'!"&amp;"$c$11:$h$415"),MATCH(LEFT('Self-assessment Comparison'!$C135,255),INDIRECT("'"&amp;$H$4&amp;"'!"&amp;"$c$11:$c$415"),0),5)</f>
        <v>0</v>
      </c>
      <c r="I135" s="123">
        <f t="array" aca="1" ref="I135" ca="1">INDEX(INDIRECT("'"&amp;$H$4&amp;"'!"&amp;"$c$11:$h$415"),MATCH(LEFT('Self-assessment Comparison'!$C135,255),INDIRECT("'"&amp;$H$4&amp;"'!"&amp;"$c$11:$c$415"),0),6)</f>
        <v>0</v>
      </c>
      <c r="J135" s="123"/>
      <c r="K135" s="123">
        <f t="array" aca="1" ref="K135" ca="1">INDEX(INDIRECT("'"&amp;$K$4&amp;"'!"&amp;"$c$11:$h$415"),MATCH(LEFT('Self-assessment Comparison'!$C135,255),INDIRECT("'"&amp;$K$4&amp;"'!"&amp;"$c$11:$c$415"),0),5)</f>
        <v>0</v>
      </c>
      <c r="L135" s="123">
        <f t="array" aca="1" ref="L135" ca="1">INDEX(INDIRECT("'"&amp;$K$4&amp;"'!"&amp;"$c$11:$h$415"),MATCH(LEFT('Self-assessment Comparison'!$C135,255),INDIRECT("'"&amp;$K$4&amp;"'!"&amp;"$c$11:$c$415"),0),6)</f>
        <v>0</v>
      </c>
      <c r="M135" s="123"/>
      <c r="N135" s="123">
        <f t="array" aca="1" ref="N135" ca="1">INDEX(INDIRECT("'"&amp;$N$4&amp;"'!"&amp;"$c$11:$h$415"),MATCH(LEFT('Self-assessment Comparison'!$C135,255),INDIRECT("'"&amp;$N$4&amp;"'!"&amp;"$c$11:$c$415"),0),5)</f>
        <v>0</v>
      </c>
      <c r="O135" s="123">
        <f t="array" aca="1" ref="O135" ca="1">INDEX(INDIRECT("'"&amp;$N$4&amp;"'!"&amp;"$c$11:$h$415"),MATCH(LEFT('Self-assessment Comparison'!$C135,255),INDIRECT("'"&amp;$N$4&amp;"'!"&amp;"$c$11:$c$415"),0),6)</f>
        <v>0</v>
      </c>
      <c r="P135" s="123"/>
      <c r="Q135" s="123">
        <f t="array" aca="1" ref="Q135" ca="1">INDEX(INDIRECT("'"&amp;$Q$4&amp;"'!"&amp;"$c$11:$h$415"),MATCH(LEFT('Self-assessment Comparison'!$C135,255),INDIRECT("'"&amp;$Q$4&amp;"'!"&amp;"$c$11:$c$415"),0),5)</f>
        <v>0</v>
      </c>
      <c r="R135" s="123">
        <f t="array" aca="1" ref="R135" ca="1">INDEX(INDIRECT("'"&amp;$Q$4&amp;"'!"&amp;"$c$11:$h$415"),MATCH(LEFT('Self-assessment Comparison'!$C135,255),INDIRECT("'"&amp;$Q$4&amp;"'!"&amp;"$c$11:$c$415"),0),6)</f>
        <v>0</v>
      </c>
      <c r="S135" s="123"/>
      <c r="T135" s="111"/>
      <c r="U135" s="112"/>
      <c r="V135" s="3"/>
      <c r="W135" s="38"/>
      <c r="X135" s="38"/>
      <c r="Y135" s="38"/>
      <c r="Z135" s="38"/>
      <c r="AA135" s="38"/>
      <c r="AB135" s="38"/>
      <c r="AC135" s="38"/>
      <c r="AD135" s="38"/>
      <c r="AE135" s="38"/>
      <c r="AF135" s="38"/>
      <c r="AG135" s="38"/>
      <c r="AH135" s="38"/>
      <c r="AI135" s="38"/>
      <c r="AJ135" s="38"/>
      <c r="AK135" s="38"/>
      <c r="AL135" s="38"/>
      <c r="AM135" s="38"/>
      <c r="AN135" s="38"/>
      <c r="AO135" s="38"/>
    </row>
    <row r="136" spans="1:41" ht="28.8" outlineLevel="1">
      <c r="A136" s="3"/>
      <c r="B136" s="3"/>
      <c r="C136" s="58" t="s">
        <v>570</v>
      </c>
      <c r="D136" s="122"/>
      <c r="E136" s="123">
        <f t="array" aca="1" ref="E136" ca="1">INDEX(INDIRECT("'"&amp;$E$4&amp;"'!"&amp;"$c$11:$h$415"),MATCH(LEFT('Self-assessment Comparison'!$C136,255),INDIRECT("'"&amp;$E$4&amp;"'!"&amp;"$c$11:$c$415"),0),5)</f>
        <v>0</v>
      </c>
      <c r="F136" s="123">
        <f t="array" aca="1" ref="F136" ca="1">INDEX(INDIRECT("'"&amp;$E$4&amp;"'!"&amp;"$c$11:$h$415"),MATCH(LEFT('Self-assessment Comparison'!$C136,255),INDIRECT("'"&amp;$E$4&amp;"'!"&amp;"$c$11:$c$415"),0),6)</f>
        <v>0</v>
      </c>
      <c r="G136" s="123"/>
      <c r="H136" s="123">
        <f t="array" aca="1" ref="H136" ca="1">INDEX(INDIRECT("'"&amp;$H$4&amp;"'!"&amp;"$c$11:$h$415"),MATCH(LEFT('Self-assessment Comparison'!$C136,255),INDIRECT("'"&amp;$H$4&amp;"'!"&amp;"$c$11:$c$415"),0),5)</f>
        <v>0</v>
      </c>
      <c r="I136" s="123">
        <f t="array" aca="1" ref="I136" ca="1">INDEX(INDIRECT("'"&amp;$H$4&amp;"'!"&amp;"$c$11:$h$415"),MATCH(LEFT('Self-assessment Comparison'!$C136,255),INDIRECT("'"&amp;$H$4&amp;"'!"&amp;"$c$11:$c$415"),0),6)</f>
        <v>0</v>
      </c>
      <c r="J136" s="123"/>
      <c r="K136" s="123">
        <f t="array" aca="1" ref="K136" ca="1">INDEX(INDIRECT("'"&amp;$K$4&amp;"'!"&amp;"$c$11:$h$415"),MATCH(LEFT('Self-assessment Comparison'!$C136,255),INDIRECT("'"&amp;$K$4&amp;"'!"&amp;"$c$11:$c$415"),0),5)</f>
        <v>0</v>
      </c>
      <c r="L136" s="123">
        <f t="array" aca="1" ref="L136" ca="1">INDEX(INDIRECT("'"&amp;$K$4&amp;"'!"&amp;"$c$11:$h$415"),MATCH(LEFT('Self-assessment Comparison'!$C136,255),INDIRECT("'"&amp;$K$4&amp;"'!"&amp;"$c$11:$c$415"),0),6)</f>
        <v>0</v>
      </c>
      <c r="M136" s="123"/>
      <c r="N136" s="123">
        <f t="array" aca="1" ref="N136" ca="1">INDEX(INDIRECT("'"&amp;$N$4&amp;"'!"&amp;"$c$11:$h$415"),MATCH(LEFT('Self-assessment Comparison'!$C136,255),INDIRECT("'"&amp;$N$4&amp;"'!"&amp;"$c$11:$c$415"),0),5)</f>
        <v>0</v>
      </c>
      <c r="O136" s="123">
        <f t="array" aca="1" ref="O136" ca="1">INDEX(INDIRECT("'"&amp;$N$4&amp;"'!"&amp;"$c$11:$h$415"),MATCH(LEFT('Self-assessment Comparison'!$C136,255),INDIRECT("'"&amp;$N$4&amp;"'!"&amp;"$c$11:$c$415"),0),6)</f>
        <v>0</v>
      </c>
      <c r="P136" s="123"/>
      <c r="Q136" s="123">
        <f t="array" aca="1" ref="Q136" ca="1">INDEX(INDIRECT("'"&amp;$Q$4&amp;"'!"&amp;"$c$11:$h$415"),MATCH(LEFT('Self-assessment Comparison'!$C136,255),INDIRECT("'"&amp;$Q$4&amp;"'!"&amp;"$c$11:$c$415"),0),5)</f>
        <v>0</v>
      </c>
      <c r="R136" s="123">
        <f t="array" aca="1" ref="R136" ca="1">INDEX(INDIRECT("'"&amp;$Q$4&amp;"'!"&amp;"$c$11:$h$415"),MATCH(LEFT('Self-assessment Comparison'!$C136,255),INDIRECT("'"&amp;$Q$4&amp;"'!"&amp;"$c$11:$c$415"),0),6)</f>
        <v>0</v>
      </c>
      <c r="S136" s="123"/>
      <c r="T136" s="111"/>
      <c r="U136" s="112"/>
      <c r="V136" s="3"/>
      <c r="W136" s="38"/>
      <c r="X136" s="38"/>
      <c r="Y136" s="38"/>
      <c r="Z136" s="38"/>
      <c r="AA136" s="38"/>
      <c r="AB136" s="38"/>
      <c r="AC136" s="38"/>
      <c r="AD136" s="38"/>
      <c r="AE136" s="38"/>
      <c r="AF136" s="38"/>
      <c r="AG136" s="38"/>
      <c r="AH136" s="38"/>
      <c r="AI136" s="38"/>
      <c r="AJ136" s="38"/>
      <c r="AK136" s="38"/>
      <c r="AL136" s="38"/>
      <c r="AM136" s="38"/>
      <c r="AN136" s="38"/>
      <c r="AO136" s="38"/>
    </row>
    <row r="137" spans="1:41" ht="14.4" outlineLevel="1">
      <c r="A137" s="3"/>
      <c r="B137" s="3"/>
      <c r="C137" s="58" t="s">
        <v>571</v>
      </c>
      <c r="D137" s="122"/>
      <c r="E137" s="123">
        <f t="array" aca="1" ref="E137" ca="1">INDEX(INDIRECT("'"&amp;$E$4&amp;"'!"&amp;"$c$11:$h$415"),MATCH(LEFT('Self-assessment Comparison'!$C137,255),INDIRECT("'"&amp;$E$4&amp;"'!"&amp;"$c$11:$c$415"),0),5)</f>
        <v>0</v>
      </c>
      <c r="F137" s="123">
        <f t="array" aca="1" ref="F137" ca="1">INDEX(INDIRECT("'"&amp;$E$4&amp;"'!"&amp;"$c$11:$h$415"),MATCH(LEFT('Self-assessment Comparison'!$C137,255),INDIRECT("'"&amp;$E$4&amp;"'!"&amp;"$c$11:$c$415"),0),6)</f>
        <v>0</v>
      </c>
      <c r="G137" s="123"/>
      <c r="H137" s="123">
        <f t="array" aca="1" ref="H137" ca="1">INDEX(INDIRECT("'"&amp;$H$4&amp;"'!"&amp;"$c$11:$h$415"),MATCH(LEFT('Self-assessment Comparison'!$C137,255),INDIRECT("'"&amp;$H$4&amp;"'!"&amp;"$c$11:$c$415"),0),5)</f>
        <v>0</v>
      </c>
      <c r="I137" s="123">
        <f t="array" aca="1" ref="I137" ca="1">INDEX(INDIRECT("'"&amp;$H$4&amp;"'!"&amp;"$c$11:$h$415"),MATCH(LEFT('Self-assessment Comparison'!$C137,255),INDIRECT("'"&amp;$H$4&amp;"'!"&amp;"$c$11:$c$415"),0),6)</f>
        <v>0</v>
      </c>
      <c r="J137" s="123"/>
      <c r="K137" s="123">
        <f t="array" aca="1" ref="K137" ca="1">INDEX(INDIRECT("'"&amp;$K$4&amp;"'!"&amp;"$c$11:$h$415"),MATCH(LEFT('Self-assessment Comparison'!$C137,255),INDIRECT("'"&amp;$K$4&amp;"'!"&amp;"$c$11:$c$415"),0),5)</f>
        <v>0</v>
      </c>
      <c r="L137" s="123">
        <f t="array" aca="1" ref="L137" ca="1">INDEX(INDIRECT("'"&amp;$K$4&amp;"'!"&amp;"$c$11:$h$415"),MATCH(LEFT('Self-assessment Comparison'!$C137,255),INDIRECT("'"&amp;$K$4&amp;"'!"&amp;"$c$11:$c$415"),0),6)</f>
        <v>0</v>
      </c>
      <c r="M137" s="123"/>
      <c r="N137" s="123">
        <f t="array" aca="1" ref="N137" ca="1">INDEX(INDIRECT("'"&amp;$N$4&amp;"'!"&amp;"$c$11:$h$415"),MATCH(LEFT('Self-assessment Comparison'!$C137,255),INDIRECT("'"&amp;$N$4&amp;"'!"&amp;"$c$11:$c$415"),0),5)</f>
        <v>0</v>
      </c>
      <c r="O137" s="123">
        <f t="array" aca="1" ref="O137" ca="1">INDEX(INDIRECT("'"&amp;$N$4&amp;"'!"&amp;"$c$11:$h$415"),MATCH(LEFT('Self-assessment Comparison'!$C137,255),INDIRECT("'"&amp;$N$4&amp;"'!"&amp;"$c$11:$c$415"),0),6)</f>
        <v>0</v>
      </c>
      <c r="P137" s="123"/>
      <c r="Q137" s="123">
        <f t="array" aca="1" ref="Q137" ca="1">INDEX(INDIRECT("'"&amp;$Q$4&amp;"'!"&amp;"$c$11:$h$415"),MATCH(LEFT('Self-assessment Comparison'!$C137,255),INDIRECT("'"&amp;$Q$4&amp;"'!"&amp;"$c$11:$c$415"),0),5)</f>
        <v>0</v>
      </c>
      <c r="R137" s="123">
        <f t="array" aca="1" ref="R137" ca="1">INDEX(INDIRECT("'"&amp;$Q$4&amp;"'!"&amp;"$c$11:$h$415"),MATCH(LEFT('Self-assessment Comparison'!$C137,255),INDIRECT("'"&amp;$Q$4&amp;"'!"&amp;"$c$11:$c$415"),0),6)</f>
        <v>0</v>
      </c>
      <c r="S137" s="123"/>
      <c r="T137" s="111"/>
      <c r="U137" s="112"/>
      <c r="V137" s="3"/>
      <c r="W137" s="38"/>
      <c r="X137" s="38"/>
      <c r="Y137" s="38"/>
      <c r="Z137" s="38"/>
      <c r="AA137" s="38"/>
      <c r="AB137" s="38"/>
      <c r="AC137" s="38"/>
      <c r="AD137" s="38"/>
      <c r="AE137" s="38"/>
      <c r="AF137" s="38"/>
      <c r="AG137" s="38"/>
      <c r="AH137" s="38"/>
      <c r="AI137" s="38"/>
      <c r="AJ137" s="38"/>
      <c r="AK137" s="38"/>
      <c r="AL137" s="38"/>
      <c r="AM137" s="38"/>
      <c r="AN137" s="38"/>
      <c r="AO137" s="38"/>
    </row>
    <row r="138" spans="1:41" ht="14.25" customHeight="1" outlineLevel="1">
      <c r="A138" s="3"/>
      <c r="B138" s="3"/>
      <c r="C138" s="104" t="s">
        <v>572</v>
      </c>
      <c r="D138" s="122"/>
      <c r="E138" s="123">
        <f t="array" aca="1" ref="E138" ca="1">INDEX(INDIRECT("'"&amp;$E$4&amp;"'!"&amp;"$c$11:$h$415"),MATCH(LEFT('Self-assessment Comparison'!$C138,255),INDIRECT("'"&amp;$E$4&amp;"'!"&amp;"$c$11:$c$415"),0),5)</f>
        <v>0</v>
      </c>
      <c r="F138" s="123">
        <f t="array" aca="1" ref="F138" ca="1">INDEX(INDIRECT("'"&amp;$E$4&amp;"'!"&amp;"$c$11:$h$415"),MATCH(LEFT('Self-assessment Comparison'!$C138,255),INDIRECT("'"&amp;$E$4&amp;"'!"&amp;"$c$11:$c$415"),0),6)</f>
        <v>0</v>
      </c>
      <c r="G138" s="123"/>
      <c r="H138" s="123">
        <f t="array" aca="1" ref="H138" ca="1">INDEX(INDIRECT("'"&amp;$H$4&amp;"'!"&amp;"$c$11:$h$415"),MATCH(LEFT('Self-assessment Comparison'!$C138,255),INDIRECT("'"&amp;$H$4&amp;"'!"&amp;"$c$11:$c$415"),0),5)</f>
        <v>0</v>
      </c>
      <c r="I138" s="123">
        <f t="array" aca="1" ref="I138" ca="1">INDEX(INDIRECT("'"&amp;$H$4&amp;"'!"&amp;"$c$11:$h$415"),MATCH(LEFT('Self-assessment Comparison'!$C138,255),INDIRECT("'"&amp;$H$4&amp;"'!"&amp;"$c$11:$c$415"),0),6)</f>
        <v>0</v>
      </c>
      <c r="J138" s="123"/>
      <c r="K138" s="123">
        <f t="array" aca="1" ref="K138" ca="1">INDEX(INDIRECT("'"&amp;$K$4&amp;"'!"&amp;"$c$11:$h$415"),MATCH(LEFT('Self-assessment Comparison'!$C138,255),INDIRECT("'"&amp;$K$4&amp;"'!"&amp;"$c$11:$c$415"),0),5)</f>
        <v>0</v>
      </c>
      <c r="L138" s="123">
        <f t="array" aca="1" ref="L138" ca="1">INDEX(INDIRECT("'"&amp;$K$4&amp;"'!"&amp;"$c$11:$h$415"),MATCH(LEFT('Self-assessment Comparison'!$C138,255),INDIRECT("'"&amp;$K$4&amp;"'!"&amp;"$c$11:$c$415"),0),6)</f>
        <v>0</v>
      </c>
      <c r="M138" s="123"/>
      <c r="N138" s="123">
        <f t="array" aca="1" ref="N138" ca="1">INDEX(INDIRECT("'"&amp;$N$4&amp;"'!"&amp;"$c$11:$h$415"),MATCH(LEFT('Self-assessment Comparison'!$C138,255),INDIRECT("'"&amp;$N$4&amp;"'!"&amp;"$c$11:$c$415"),0),5)</f>
        <v>0</v>
      </c>
      <c r="O138" s="123">
        <f t="array" aca="1" ref="O138" ca="1">INDEX(INDIRECT("'"&amp;$N$4&amp;"'!"&amp;"$c$11:$h$415"),MATCH(LEFT('Self-assessment Comparison'!$C138,255),INDIRECT("'"&amp;$N$4&amp;"'!"&amp;"$c$11:$c$415"),0),6)</f>
        <v>0</v>
      </c>
      <c r="P138" s="123"/>
      <c r="Q138" s="123">
        <f t="array" aca="1" ref="Q138" ca="1">INDEX(INDIRECT("'"&amp;$Q$4&amp;"'!"&amp;"$c$11:$h$415"),MATCH(LEFT('Self-assessment Comparison'!$C138,255),INDIRECT("'"&amp;$Q$4&amp;"'!"&amp;"$c$11:$c$415"),0),5)</f>
        <v>0</v>
      </c>
      <c r="R138" s="123">
        <f t="array" aca="1" ref="R138" ca="1">INDEX(INDIRECT("'"&amp;$Q$4&amp;"'!"&amp;"$c$11:$h$415"),MATCH(LEFT('Self-assessment Comparison'!$C138,255),INDIRECT("'"&amp;$Q$4&amp;"'!"&amp;"$c$11:$c$415"),0),6)</f>
        <v>0</v>
      </c>
      <c r="S138" s="123"/>
      <c r="T138" s="107"/>
      <c r="U138" s="108"/>
      <c r="V138" s="3"/>
      <c r="W138" s="38"/>
      <c r="X138" s="38"/>
      <c r="Y138" s="38"/>
      <c r="Z138" s="38"/>
      <c r="AA138" s="38"/>
      <c r="AB138" s="38"/>
      <c r="AC138" s="38"/>
      <c r="AD138" s="38"/>
      <c r="AE138" s="38"/>
      <c r="AF138" s="38"/>
      <c r="AG138" s="38"/>
      <c r="AH138" s="38"/>
      <c r="AI138" s="38"/>
      <c r="AJ138" s="38"/>
      <c r="AK138" s="38"/>
      <c r="AL138" s="38"/>
      <c r="AM138" s="38"/>
      <c r="AN138" s="38"/>
      <c r="AO138" s="38"/>
    </row>
    <row r="139" spans="1:41" ht="57.6" outlineLevel="1">
      <c r="A139" s="3"/>
      <c r="B139" s="3"/>
      <c r="C139" s="58" t="s">
        <v>573</v>
      </c>
      <c r="D139" s="122"/>
      <c r="E139" s="123">
        <f t="array" aca="1" ref="E139" ca="1">INDEX(INDIRECT("'"&amp;$E$4&amp;"'!"&amp;"$c$11:$h$415"),MATCH(LEFT('Self-assessment Comparison'!$C139,255),INDIRECT("'"&amp;$E$4&amp;"'!"&amp;"$c$11:$c$415"),0),5)</f>
        <v>0</v>
      </c>
      <c r="F139" s="123">
        <f t="array" aca="1" ref="F139" ca="1">INDEX(INDIRECT("'"&amp;$E$4&amp;"'!"&amp;"$c$11:$h$415"),MATCH(LEFT('Self-assessment Comparison'!$C139,255),INDIRECT("'"&amp;$E$4&amp;"'!"&amp;"$c$11:$c$415"),0),6)</f>
        <v>0</v>
      </c>
      <c r="G139" s="123"/>
      <c r="H139" s="123">
        <f t="array" aca="1" ref="H139" ca="1">INDEX(INDIRECT("'"&amp;$H$4&amp;"'!"&amp;"$c$11:$h$415"),MATCH(LEFT('Self-assessment Comparison'!$C139,255),INDIRECT("'"&amp;$H$4&amp;"'!"&amp;"$c$11:$c$415"),0),5)</f>
        <v>0</v>
      </c>
      <c r="I139" s="123">
        <f t="array" aca="1" ref="I139" ca="1">INDEX(INDIRECT("'"&amp;$H$4&amp;"'!"&amp;"$c$11:$h$415"),MATCH(LEFT('Self-assessment Comparison'!$C139,255),INDIRECT("'"&amp;$H$4&amp;"'!"&amp;"$c$11:$c$415"),0),6)</f>
        <v>0</v>
      </c>
      <c r="J139" s="123"/>
      <c r="K139" s="123">
        <f t="array" aca="1" ref="K139" ca="1">INDEX(INDIRECT("'"&amp;$K$4&amp;"'!"&amp;"$c$11:$h$415"),MATCH(LEFT('Self-assessment Comparison'!$C139,255),INDIRECT("'"&amp;$K$4&amp;"'!"&amp;"$c$11:$c$415"),0),5)</f>
        <v>0</v>
      </c>
      <c r="L139" s="123">
        <f t="array" aca="1" ref="L139" ca="1">INDEX(INDIRECT("'"&amp;$K$4&amp;"'!"&amp;"$c$11:$h$415"),MATCH(LEFT('Self-assessment Comparison'!$C139,255),INDIRECT("'"&amp;$K$4&amp;"'!"&amp;"$c$11:$c$415"),0),6)</f>
        <v>0</v>
      </c>
      <c r="M139" s="123"/>
      <c r="N139" s="123">
        <f t="array" aca="1" ref="N139" ca="1">INDEX(INDIRECT("'"&amp;$N$4&amp;"'!"&amp;"$c$11:$h$415"),MATCH(LEFT('Self-assessment Comparison'!$C139,255),INDIRECT("'"&amp;$N$4&amp;"'!"&amp;"$c$11:$c$415"),0),5)</f>
        <v>0</v>
      </c>
      <c r="O139" s="123">
        <f t="array" aca="1" ref="O139" ca="1">INDEX(INDIRECT("'"&amp;$N$4&amp;"'!"&amp;"$c$11:$h$415"),MATCH(LEFT('Self-assessment Comparison'!$C139,255),INDIRECT("'"&amp;$N$4&amp;"'!"&amp;"$c$11:$c$415"),0),6)</f>
        <v>0</v>
      </c>
      <c r="P139" s="123"/>
      <c r="Q139" s="123">
        <f t="array" aca="1" ref="Q139" ca="1">INDEX(INDIRECT("'"&amp;$Q$4&amp;"'!"&amp;"$c$11:$h$415"),MATCH(LEFT('Self-assessment Comparison'!$C139,255),INDIRECT("'"&amp;$Q$4&amp;"'!"&amp;"$c$11:$c$415"),0),5)</f>
        <v>0</v>
      </c>
      <c r="R139" s="123">
        <f t="array" aca="1" ref="R139" ca="1">INDEX(INDIRECT("'"&amp;$Q$4&amp;"'!"&amp;"$c$11:$h$415"),MATCH(LEFT('Self-assessment Comparison'!$C139,255),INDIRECT("'"&amp;$Q$4&amp;"'!"&amp;"$c$11:$c$415"),0),6)</f>
        <v>0</v>
      </c>
      <c r="S139" s="123"/>
      <c r="T139" s="111"/>
      <c r="U139" s="112"/>
      <c r="V139" s="3"/>
      <c r="W139" s="38"/>
      <c r="X139" s="38"/>
      <c r="Y139" s="38"/>
      <c r="Z139" s="38"/>
      <c r="AA139" s="38"/>
      <c r="AB139" s="38"/>
      <c r="AC139" s="38"/>
      <c r="AD139" s="38"/>
      <c r="AE139" s="38"/>
      <c r="AF139" s="38"/>
      <c r="AG139" s="38"/>
      <c r="AH139" s="38"/>
      <c r="AI139" s="38"/>
      <c r="AJ139" s="38"/>
      <c r="AK139" s="38"/>
      <c r="AL139" s="38"/>
      <c r="AM139" s="38"/>
      <c r="AN139" s="38"/>
      <c r="AO139" s="38"/>
    </row>
    <row r="140" spans="1:41" ht="43.2" outlineLevel="1">
      <c r="A140" s="3"/>
      <c r="B140" s="3"/>
      <c r="C140" s="58" t="s">
        <v>574</v>
      </c>
      <c r="D140" s="122"/>
      <c r="E140" s="123">
        <f t="array" aca="1" ref="E140" ca="1">INDEX(INDIRECT("'"&amp;$E$4&amp;"'!"&amp;"$c$11:$h$415"),MATCH(LEFT('Self-assessment Comparison'!$C140,255),INDIRECT("'"&amp;$E$4&amp;"'!"&amp;"$c$11:$c$415"),0),5)</f>
        <v>0</v>
      </c>
      <c r="F140" s="123">
        <f t="array" aca="1" ref="F140" ca="1">INDEX(INDIRECT("'"&amp;$E$4&amp;"'!"&amp;"$c$11:$h$415"),MATCH(LEFT('Self-assessment Comparison'!$C140,255),INDIRECT("'"&amp;$E$4&amp;"'!"&amp;"$c$11:$c$415"),0),6)</f>
        <v>0</v>
      </c>
      <c r="G140" s="123"/>
      <c r="H140" s="123">
        <f t="array" aca="1" ref="H140" ca="1">INDEX(INDIRECT("'"&amp;$H$4&amp;"'!"&amp;"$c$11:$h$415"),MATCH(LEFT('Self-assessment Comparison'!$C140,255),INDIRECT("'"&amp;$H$4&amp;"'!"&amp;"$c$11:$c$415"),0),5)</f>
        <v>0</v>
      </c>
      <c r="I140" s="123">
        <f t="array" aca="1" ref="I140" ca="1">INDEX(INDIRECT("'"&amp;$H$4&amp;"'!"&amp;"$c$11:$h$415"),MATCH(LEFT('Self-assessment Comparison'!$C140,255),INDIRECT("'"&amp;$H$4&amp;"'!"&amp;"$c$11:$c$415"),0),6)</f>
        <v>0</v>
      </c>
      <c r="J140" s="123"/>
      <c r="K140" s="123">
        <f t="array" aca="1" ref="K140" ca="1">INDEX(INDIRECT("'"&amp;$K$4&amp;"'!"&amp;"$c$11:$h$415"),MATCH(LEFT('Self-assessment Comparison'!$C140,255),INDIRECT("'"&amp;$K$4&amp;"'!"&amp;"$c$11:$c$415"),0),5)</f>
        <v>0</v>
      </c>
      <c r="L140" s="123">
        <f t="array" aca="1" ref="L140" ca="1">INDEX(INDIRECT("'"&amp;$K$4&amp;"'!"&amp;"$c$11:$h$415"),MATCH(LEFT('Self-assessment Comparison'!$C140,255),INDIRECT("'"&amp;$K$4&amp;"'!"&amp;"$c$11:$c$415"),0),6)</f>
        <v>0</v>
      </c>
      <c r="M140" s="123"/>
      <c r="N140" s="123">
        <f t="array" aca="1" ref="N140" ca="1">INDEX(INDIRECT("'"&amp;$N$4&amp;"'!"&amp;"$c$11:$h$415"),MATCH(LEFT('Self-assessment Comparison'!$C140,255),INDIRECT("'"&amp;$N$4&amp;"'!"&amp;"$c$11:$c$415"),0),5)</f>
        <v>0</v>
      </c>
      <c r="O140" s="123">
        <f t="array" aca="1" ref="O140" ca="1">INDEX(INDIRECT("'"&amp;$N$4&amp;"'!"&amp;"$c$11:$h$415"),MATCH(LEFT('Self-assessment Comparison'!$C140,255),INDIRECT("'"&amp;$N$4&amp;"'!"&amp;"$c$11:$c$415"),0),6)</f>
        <v>0</v>
      </c>
      <c r="P140" s="123"/>
      <c r="Q140" s="123">
        <f t="array" aca="1" ref="Q140" ca="1">INDEX(INDIRECT("'"&amp;$Q$4&amp;"'!"&amp;"$c$11:$h$415"),MATCH(LEFT('Self-assessment Comparison'!$C140,255),INDIRECT("'"&amp;$Q$4&amp;"'!"&amp;"$c$11:$c$415"),0),5)</f>
        <v>0</v>
      </c>
      <c r="R140" s="123">
        <f t="array" aca="1" ref="R140" ca="1">INDEX(INDIRECT("'"&amp;$Q$4&amp;"'!"&amp;"$c$11:$h$415"),MATCH(LEFT('Self-assessment Comparison'!$C140,255),INDIRECT("'"&amp;$Q$4&amp;"'!"&amp;"$c$11:$c$415"),0),6)</f>
        <v>0</v>
      </c>
      <c r="S140" s="123"/>
      <c r="T140" s="111"/>
      <c r="U140" s="112"/>
      <c r="V140" s="3"/>
      <c r="W140" s="38"/>
      <c r="X140" s="38"/>
      <c r="Y140" s="38"/>
      <c r="Z140" s="38"/>
      <c r="AA140" s="38"/>
      <c r="AB140" s="38"/>
      <c r="AC140" s="38"/>
      <c r="AD140" s="38"/>
      <c r="AE140" s="38"/>
      <c r="AF140" s="38"/>
      <c r="AG140" s="38"/>
      <c r="AH140" s="38"/>
      <c r="AI140" s="38"/>
      <c r="AJ140" s="38"/>
      <c r="AK140" s="38"/>
      <c r="AL140" s="38"/>
      <c r="AM140" s="38"/>
      <c r="AN140" s="38"/>
      <c r="AO140" s="38"/>
    </row>
    <row r="141" spans="1:41" ht="43.2" outlineLevel="1">
      <c r="A141" s="3"/>
      <c r="B141" s="3"/>
      <c r="C141" s="58" t="s">
        <v>575</v>
      </c>
      <c r="D141" s="122"/>
      <c r="E141" s="123">
        <f t="array" aca="1" ref="E141" ca="1">INDEX(INDIRECT("'"&amp;$E$4&amp;"'!"&amp;"$c$11:$h$415"),MATCH(LEFT('Self-assessment Comparison'!$C141,255),INDIRECT("'"&amp;$E$4&amp;"'!"&amp;"$c$11:$c$415"),0),5)</f>
        <v>0</v>
      </c>
      <c r="F141" s="123">
        <f t="array" aca="1" ref="F141" ca="1">INDEX(INDIRECT("'"&amp;$E$4&amp;"'!"&amp;"$c$11:$h$415"),MATCH(LEFT('Self-assessment Comparison'!$C141,255),INDIRECT("'"&amp;$E$4&amp;"'!"&amp;"$c$11:$c$415"),0),6)</f>
        <v>0</v>
      </c>
      <c r="G141" s="123"/>
      <c r="H141" s="123">
        <f t="array" aca="1" ref="H141" ca="1">INDEX(INDIRECT("'"&amp;$H$4&amp;"'!"&amp;"$c$11:$h$415"),MATCH(LEFT('Self-assessment Comparison'!$C141,255),INDIRECT("'"&amp;$H$4&amp;"'!"&amp;"$c$11:$c$415"),0),5)</f>
        <v>0</v>
      </c>
      <c r="I141" s="123">
        <f t="array" aca="1" ref="I141" ca="1">INDEX(INDIRECT("'"&amp;$H$4&amp;"'!"&amp;"$c$11:$h$415"),MATCH(LEFT('Self-assessment Comparison'!$C141,255),INDIRECT("'"&amp;$H$4&amp;"'!"&amp;"$c$11:$c$415"),0),6)</f>
        <v>0</v>
      </c>
      <c r="J141" s="123"/>
      <c r="K141" s="123">
        <f t="array" aca="1" ref="K141" ca="1">INDEX(INDIRECT("'"&amp;$K$4&amp;"'!"&amp;"$c$11:$h$415"),MATCH(LEFT('Self-assessment Comparison'!$C141,255),INDIRECT("'"&amp;$K$4&amp;"'!"&amp;"$c$11:$c$415"),0),5)</f>
        <v>0</v>
      </c>
      <c r="L141" s="123">
        <f t="array" aca="1" ref="L141" ca="1">INDEX(INDIRECT("'"&amp;$K$4&amp;"'!"&amp;"$c$11:$h$415"),MATCH(LEFT('Self-assessment Comparison'!$C141,255),INDIRECT("'"&amp;$K$4&amp;"'!"&amp;"$c$11:$c$415"),0),6)</f>
        <v>0</v>
      </c>
      <c r="M141" s="123"/>
      <c r="N141" s="123">
        <f t="array" aca="1" ref="N141" ca="1">INDEX(INDIRECT("'"&amp;$N$4&amp;"'!"&amp;"$c$11:$h$415"),MATCH(LEFT('Self-assessment Comparison'!$C141,255),INDIRECT("'"&amp;$N$4&amp;"'!"&amp;"$c$11:$c$415"),0),5)</f>
        <v>0</v>
      </c>
      <c r="O141" s="123">
        <f t="array" aca="1" ref="O141" ca="1">INDEX(INDIRECT("'"&amp;$N$4&amp;"'!"&amp;"$c$11:$h$415"),MATCH(LEFT('Self-assessment Comparison'!$C141,255),INDIRECT("'"&amp;$N$4&amp;"'!"&amp;"$c$11:$c$415"),0),6)</f>
        <v>0</v>
      </c>
      <c r="P141" s="123"/>
      <c r="Q141" s="123">
        <f t="array" aca="1" ref="Q141" ca="1">INDEX(INDIRECT("'"&amp;$Q$4&amp;"'!"&amp;"$c$11:$h$415"),MATCH(LEFT('Self-assessment Comparison'!$C141,255),INDIRECT("'"&amp;$Q$4&amp;"'!"&amp;"$c$11:$c$415"),0),5)</f>
        <v>0</v>
      </c>
      <c r="R141" s="123">
        <f t="array" aca="1" ref="R141" ca="1">INDEX(INDIRECT("'"&amp;$Q$4&amp;"'!"&amp;"$c$11:$h$415"),MATCH(LEFT('Self-assessment Comparison'!$C141,255),INDIRECT("'"&amp;$Q$4&amp;"'!"&amp;"$c$11:$c$415"),0),6)</f>
        <v>0</v>
      </c>
      <c r="S141" s="123"/>
      <c r="T141" s="111"/>
      <c r="U141" s="112"/>
      <c r="V141" s="3"/>
      <c r="W141" s="38"/>
      <c r="X141" s="38"/>
      <c r="Y141" s="38"/>
      <c r="Z141" s="38"/>
      <c r="AA141" s="38"/>
      <c r="AB141" s="38"/>
      <c r="AC141" s="38"/>
      <c r="AD141" s="38"/>
      <c r="AE141" s="38"/>
      <c r="AF141" s="38"/>
      <c r="AG141" s="38"/>
      <c r="AH141" s="38"/>
      <c r="AI141" s="38"/>
      <c r="AJ141" s="38"/>
      <c r="AK141" s="38"/>
      <c r="AL141" s="38"/>
      <c r="AM141" s="38"/>
      <c r="AN141" s="38"/>
      <c r="AO141" s="38"/>
    </row>
    <row r="142" spans="1:41" ht="14.4" outlineLevel="1">
      <c r="A142" s="3"/>
      <c r="B142" s="3"/>
      <c r="C142" s="58" t="s">
        <v>576</v>
      </c>
      <c r="D142" s="122"/>
      <c r="E142" s="123">
        <f t="array" aca="1" ref="E142" ca="1">INDEX(INDIRECT("'"&amp;$E$4&amp;"'!"&amp;"$c$11:$h$415"),MATCH(LEFT('Self-assessment Comparison'!$C142,255),INDIRECT("'"&amp;$E$4&amp;"'!"&amp;"$c$11:$c$415"),0),5)</f>
        <v>0</v>
      </c>
      <c r="F142" s="123">
        <f t="array" aca="1" ref="F142" ca="1">INDEX(INDIRECT("'"&amp;$E$4&amp;"'!"&amp;"$c$11:$h$415"),MATCH(LEFT('Self-assessment Comparison'!$C142,255),INDIRECT("'"&amp;$E$4&amp;"'!"&amp;"$c$11:$c$415"),0),6)</f>
        <v>0</v>
      </c>
      <c r="G142" s="123"/>
      <c r="H142" s="123">
        <f t="array" aca="1" ref="H142" ca="1">INDEX(INDIRECT("'"&amp;$H$4&amp;"'!"&amp;"$c$11:$h$415"),MATCH(LEFT('Self-assessment Comparison'!$C142,255),INDIRECT("'"&amp;$H$4&amp;"'!"&amp;"$c$11:$c$415"),0),5)</f>
        <v>0</v>
      </c>
      <c r="I142" s="123">
        <f t="array" aca="1" ref="I142" ca="1">INDEX(INDIRECT("'"&amp;$H$4&amp;"'!"&amp;"$c$11:$h$415"),MATCH(LEFT('Self-assessment Comparison'!$C142,255),INDIRECT("'"&amp;$H$4&amp;"'!"&amp;"$c$11:$c$415"),0),6)</f>
        <v>0</v>
      </c>
      <c r="J142" s="123"/>
      <c r="K142" s="123">
        <f t="array" aca="1" ref="K142" ca="1">INDEX(INDIRECT("'"&amp;$K$4&amp;"'!"&amp;"$c$11:$h$415"),MATCH(LEFT('Self-assessment Comparison'!$C142,255),INDIRECT("'"&amp;$K$4&amp;"'!"&amp;"$c$11:$c$415"),0),5)</f>
        <v>0</v>
      </c>
      <c r="L142" s="123">
        <f t="array" aca="1" ref="L142" ca="1">INDEX(INDIRECT("'"&amp;$K$4&amp;"'!"&amp;"$c$11:$h$415"),MATCH(LEFT('Self-assessment Comparison'!$C142,255),INDIRECT("'"&amp;$K$4&amp;"'!"&amp;"$c$11:$c$415"),0),6)</f>
        <v>0</v>
      </c>
      <c r="M142" s="123"/>
      <c r="N142" s="123">
        <f t="array" aca="1" ref="N142" ca="1">INDEX(INDIRECT("'"&amp;$N$4&amp;"'!"&amp;"$c$11:$h$415"),MATCH(LEFT('Self-assessment Comparison'!$C142,255),INDIRECT("'"&amp;$N$4&amp;"'!"&amp;"$c$11:$c$415"),0),5)</f>
        <v>0</v>
      </c>
      <c r="O142" s="123">
        <f t="array" aca="1" ref="O142" ca="1">INDEX(INDIRECT("'"&amp;$N$4&amp;"'!"&amp;"$c$11:$h$415"),MATCH(LEFT('Self-assessment Comparison'!$C142,255),INDIRECT("'"&amp;$N$4&amp;"'!"&amp;"$c$11:$c$415"),0),6)</f>
        <v>0</v>
      </c>
      <c r="P142" s="123"/>
      <c r="Q142" s="123">
        <f t="array" aca="1" ref="Q142" ca="1">INDEX(INDIRECT("'"&amp;$Q$4&amp;"'!"&amp;"$c$11:$h$415"),MATCH(LEFT('Self-assessment Comparison'!$C142,255),INDIRECT("'"&amp;$Q$4&amp;"'!"&amp;"$c$11:$c$415"),0),5)</f>
        <v>0</v>
      </c>
      <c r="R142" s="123">
        <f t="array" aca="1" ref="R142" ca="1">INDEX(INDIRECT("'"&amp;$Q$4&amp;"'!"&amp;"$c$11:$h$415"),MATCH(LEFT('Self-assessment Comparison'!$C142,255),INDIRECT("'"&amp;$Q$4&amp;"'!"&amp;"$c$11:$c$415"),0),6)</f>
        <v>0</v>
      </c>
      <c r="S142" s="123"/>
      <c r="T142" s="111"/>
      <c r="U142" s="112"/>
      <c r="V142" s="3"/>
      <c r="W142" s="38"/>
      <c r="X142" s="38"/>
      <c r="Y142" s="38"/>
      <c r="Z142" s="38"/>
      <c r="AA142" s="38"/>
      <c r="AB142" s="38"/>
      <c r="AC142" s="38"/>
      <c r="AD142" s="38"/>
      <c r="AE142" s="38"/>
      <c r="AF142" s="38"/>
      <c r="AG142" s="38"/>
      <c r="AH142" s="38"/>
      <c r="AI142" s="38"/>
      <c r="AJ142" s="38"/>
      <c r="AK142" s="38"/>
      <c r="AL142" s="38"/>
      <c r="AM142" s="38"/>
      <c r="AN142" s="38"/>
      <c r="AO142" s="38"/>
    </row>
    <row r="143" spans="1:41" ht="43.2" outlineLevel="1">
      <c r="A143" s="3"/>
      <c r="B143" s="3"/>
      <c r="C143" s="58" t="s">
        <v>577</v>
      </c>
      <c r="D143" s="122"/>
      <c r="E143" s="123">
        <f t="array" aca="1" ref="E143" ca="1">INDEX(INDIRECT("'"&amp;$E$4&amp;"'!"&amp;"$c$11:$h$415"),MATCH(LEFT('Self-assessment Comparison'!$C143,255),INDIRECT("'"&amp;$E$4&amp;"'!"&amp;"$c$11:$c$415"),0),5)</f>
        <v>0</v>
      </c>
      <c r="F143" s="123">
        <f t="array" aca="1" ref="F143" ca="1">INDEX(INDIRECT("'"&amp;$E$4&amp;"'!"&amp;"$c$11:$h$415"),MATCH(LEFT('Self-assessment Comparison'!$C143,255),INDIRECT("'"&amp;$E$4&amp;"'!"&amp;"$c$11:$c$415"),0),6)</f>
        <v>0</v>
      </c>
      <c r="G143" s="123"/>
      <c r="H143" s="123">
        <f t="array" aca="1" ref="H143" ca="1">INDEX(INDIRECT("'"&amp;$H$4&amp;"'!"&amp;"$c$11:$h$415"),MATCH(LEFT('Self-assessment Comparison'!$C143,255),INDIRECT("'"&amp;$H$4&amp;"'!"&amp;"$c$11:$c$415"),0),5)</f>
        <v>0</v>
      </c>
      <c r="I143" s="123">
        <f t="array" aca="1" ref="I143" ca="1">INDEX(INDIRECT("'"&amp;$H$4&amp;"'!"&amp;"$c$11:$h$415"),MATCH(LEFT('Self-assessment Comparison'!$C143,255),INDIRECT("'"&amp;$H$4&amp;"'!"&amp;"$c$11:$c$415"),0),6)</f>
        <v>0</v>
      </c>
      <c r="J143" s="123"/>
      <c r="K143" s="123">
        <f t="array" aca="1" ref="K143" ca="1">INDEX(INDIRECT("'"&amp;$K$4&amp;"'!"&amp;"$c$11:$h$415"),MATCH(LEFT('Self-assessment Comparison'!$C143,255),INDIRECT("'"&amp;$K$4&amp;"'!"&amp;"$c$11:$c$415"),0),5)</f>
        <v>0</v>
      </c>
      <c r="L143" s="123">
        <f t="array" aca="1" ref="L143" ca="1">INDEX(INDIRECT("'"&amp;$K$4&amp;"'!"&amp;"$c$11:$h$415"),MATCH(LEFT('Self-assessment Comparison'!$C143,255),INDIRECT("'"&amp;$K$4&amp;"'!"&amp;"$c$11:$c$415"),0),6)</f>
        <v>0</v>
      </c>
      <c r="M143" s="123"/>
      <c r="N143" s="123">
        <f t="array" aca="1" ref="N143" ca="1">INDEX(INDIRECT("'"&amp;$N$4&amp;"'!"&amp;"$c$11:$h$415"),MATCH(LEFT('Self-assessment Comparison'!$C143,255),INDIRECT("'"&amp;$N$4&amp;"'!"&amp;"$c$11:$c$415"),0),5)</f>
        <v>0</v>
      </c>
      <c r="O143" s="123">
        <f t="array" aca="1" ref="O143" ca="1">INDEX(INDIRECT("'"&amp;$N$4&amp;"'!"&amp;"$c$11:$h$415"),MATCH(LEFT('Self-assessment Comparison'!$C143,255),INDIRECT("'"&amp;$N$4&amp;"'!"&amp;"$c$11:$c$415"),0),6)</f>
        <v>0</v>
      </c>
      <c r="P143" s="123"/>
      <c r="Q143" s="123">
        <f t="array" aca="1" ref="Q143" ca="1">INDEX(INDIRECT("'"&amp;$Q$4&amp;"'!"&amp;"$c$11:$h$415"),MATCH(LEFT('Self-assessment Comparison'!$C143,255),INDIRECT("'"&amp;$Q$4&amp;"'!"&amp;"$c$11:$c$415"),0),5)</f>
        <v>0</v>
      </c>
      <c r="R143" s="123">
        <f t="array" aca="1" ref="R143" ca="1">INDEX(INDIRECT("'"&amp;$Q$4&amp;"'!"&amp;"$c$11:$h$415"),MATCH(LEFT('Self-assessment Comparison'!$C143,255),INDIRECT("'"&amp;$Q$4&amp;"'!"&amp;"$c$11:$c$415"),0),6)</f>
        <v>0</v>
      </c>
      <c r="S143" s="123"/>
      <c r="T143" s="111"/>
      <c r="U143" s="112"/>
      <c r="V143" s="3"/>
      <c r="W143" s="38"/>
      <c r="X143" s="38"/>
      <c r="Y143" s="38"/>
      <c r="Z143" s="38"/>
      <c r="AA143" s="38"/>
      <c r="AB143" s="38"/>
      <c r="AC143" s="38"/>
      <c r="AD143" s="38"/>
      <c r="AE143" s="38"/>
      <c r="AF143" s="38"/>
      <c r="AG143" s="38"/>
      <c r="AH143" s="38"/>
      <c r="AI143" s="38"/>
      <c r="AJ143" s="38"/>
      <c r="AK143" s="38"/>
      <c r="AL143" s="38"/>
      <c r="AM143" s="38"/>
      <c r="AN143" s="38"/>
      <c r="AO143" s="38"/>
    </row>
    <row r="144" spans="1:41" ht="28.8" outlineLevel="1">
      <c r="A144" s="3"/>
      <c r="B144" s="3"/>
      <c r="C144" s="58" t="s">
        <v>578</v>
      </c>
      <c r="D144" s="122"/>
      <c r="E144" s="123">
        <f t="array" aca="1" ref="E144" ca="1">INDEX(INDIRECT("'"&amp;$E$4&amp;"'!"&amp;"$c$11:$h$415"),MATCH(LEFT('Self-assessment Comparison'!$C144,255),INDIRECT("'"&amp;$E$4&amp;"'!"&amp;"$c$11:$c$415"),0),5)</f>
        <v>0</v>
      </c>
      <c r="F144" s="123">
        <f t="array" aca="1" ref="F144" ca="1">INDEX(INDIRECT("'"&amp;$E$4&amp;"'!"&amp;"$c$11:$h$415"),MATCH(LEFT('Self-assessment Comparison'!$C144,255),INDIRECT("'"&amp;$E$4&amp;"'!"&amp;"$c$11:$c$415"),0),6)</f>
        <v>0</v>
      </c>
      <c r="G144" s="123"/>
      <c r="H144" s="123">
        <f t="array" aca="1" ref="H144" ca="1">INDEX(INDIRECT("'"&amp;$H$4&amp;"'!"&amp;"$c$11:$h$415"),MATCH(LEFT('Self-assessment Comparison'!$C144,255),INDIRECT("'"&amp;$H$4&amp;"'!"&amp;"$c$11:$c$415"),0),5)</f>
        <v>0</v>
      </c>
      <c r="I144" s="123">
        <f t="array" aca="1" ref="I144" ca="1">INDEX(INDIRECT("'"&amp;$H$4&amp;"'!"&amp;"$c$11:$h$415"),MATCH(LEFT('Self-assessment Comparison'!$C144,255),INDIRECT("'"&amp;$H$4&amp;"'!"&amp;"$c$11:$c$415"),0),6)</f>
        <v>0</v>
      </c>
      <c r="J144" s="123"/>
      <c r="K144" s="123">
        <f t="array" aca="1" ref="K144" ca="1">INDEX(INDIRECT("'"&amp;$K$4&amp;"'!"&amp;"$c$11:$h$415"),MATCH(LEFT('Self-assessment Comparison'!$C144,255),INDIRECT("'"&amp;$K$4&amp;"'!"&amp;"$c$11:$c$415"),0),5)</f>
        <v>0</v>
      </c>
      <c r="L144" s="123">
        <f t="array" aca="1" ref="L144" ca="1">INDEX(INDIRECT("'"&amp;$K$4&amp;"'!"&amp;"$c$11:$h$415"),MATCH(LEFT('Self-assessment Comparison'!$C144,255),INDIRECT("'"&amp;$K$4&amp;"'!"&amp;"$c$11:$c$415"),0),6)</f>
        <v>0</v>
      </c>
      <c r="M144" s="123"/>
      <c r="N144" s="123">
        <f t="array" aca="1" ref="N144" ca="1">INDEX(INDIRECT("'"&amp;$N$4&amp;"'!"&amp;"$c$11:$h$415"),MATCH(LEFT('Self-assessment Comparison'!$C144,255),INDIRECT("'"&amp;$N$4&amp;"'!"&amp;"$c$11:$c$415"),0),5)</f>
        <v>0</v>
      </c>
      <c r="O144" s="123">
        <f t="array" aca="1" ref="O144" ca="1">INDEX(INDIRECT("'"&amp;$N$4&amp;"'!"&amp;"$c$11:$h$415"),MATCH(LEFT('Self-assessment Comparison'!$C144,255),INDIRECT("'"&amp;$N$4&amp;"'!"&amp;"$c$11:$c$415"),0),6)</f>
        <v>0</v>
      </c>
      <c r="P144" s="123"/>
      <c r="Q144" s="123">
        <f t="array" aca="1" ref="Q144" ca="1">INDEX(INDIRECT("'"&amp;$Q$4&amp;"'!"&amp;"$c$11:$h$415"),MATCH(LEFT('Self-assessment Comparison'!$C144,255),INDIRECT("'"&amp;$Q$4&amp;"'!"&amp;"$c$11:$c$415"),0),5)</f>
        <v>0</v>
      </c>
      <c r="R144" s="123">
        <f t="array" aca="1" ref="R144" ca="1">INDEX(INDIRECT("'"&amp;$Q$4&amp;"'!"&amp;"$c$11:$h$415"),MATCH(LEFT('Self-assessment Comparison'!$C144,255),INDIRECT("'"&amp;$Q$4&amp;"'!"&amp;"$c$11:$c$415"),0),6)</f>
        <v>0</v>
      </c>
      <c r="S144" s="123"/>
      <c r="T144" s="111"/>
      <c r="U144" s="112"/>
      <c r="V144" s="3"/>
      <c r="W144" s="38"/>
      <c r="X144" s="38"/>
      <c r="Y144" s="38"/>
      <c r="Z144" s="38"/>
      <c r="AA144" s="38"/>
      <c r="AB144" s="38"/>
      <c r="AC144" s="38"/>
      <c r="AD144" s="38"/>
      <c r="AE144" s="38"/>
      <c r="AF144" s="38"/>
      <c r="AG144" s="38"/>
      <c r="AH144" s="38"/>
      <c r="AI144" s="38"/>
      <c r="AJ144" s="38"/>
      <c r="AK144" s="38"/>
      <c r="AL144" s="38"/>
      <c r="AM144" s="38"/>
      <c r="AN144" s="38"/>
      <c r="AO144" s="38"/>
    </row>
    <row r="145" spans="1:41" ht="28.8" outlineLevel="1">
      <c r="A145" s="3"/>
      <c r="B145" s="3"/>
      <c r="C145" s="58" t="s">
        <v>579</v>
      </c>
      <c r="D145" s="122"/>
      <c r="E145" s="123">
        <f t="array" aca="1" ref="E145" ca="1">INDEX(INDIRECT("'"&amp;$E$4&amp;"'!"&amp;"$c$11:$h$415"),MATCH(LEFT('Self-assessment Comparison'!$C145,255),INDIRECT("'"&amp;$E$4&amp;"'!"&amp;"$c$11:$c$415"),0),5)</f>
        <v>0</v>
      </c>
      <c r="F145" s="123">
        <f t="array" aca="1" ref="F145" ca="1">INDEX(INDIRECT("'"&amp;$E$4&amp;"'!"&amp;"$c$11:$h$415"),MATCH(LEFT('Self-assessment Comparison'!$C145,255),INDIRECT("'"&amp;$E$4&amp;"'!"&amp;"$c$11:$c$415"),0),6)</f>
        <v>0</v>
      </c>
      <c r="G145" s="123"/>
      <c r="H145" s="123">
        <f t="array" aca="1" ref="H145" ca="1">INDEX(INDIRECT("'"&amp;$H$4&amp;"'!"&amp;"$c$11:$h$415"),MATCH(LEFT('Self-assessment Comparison'!$C145,255),INDIRECT("'"&amp;$H$4&amp;"'!"&amp;"$c$11:$c$415"),0),5)</f>
        <v>0</v>
      </c>
      <c r="I145" s="123">
        <f t="array" aca="1" ref="I145" ca="1">INDEX(INDIRECT("'"&amp;$H$4&amp;"'!"&amp;"$c$11:$h$415"),MATCH(LEFT('Self-assessment Comparison'!$C145,255),INDIRECT("'"&amp;$H$4&amp;"'!"&amp;"$c$11:$c$415"),0),6)</f>
        <v>0</v>
      </c>
      <c r="J145" s="123"/>
      <c r="K145" s="123">
        <f t="array" aca="1" ref="K145" ca="1">INDEX(INDIRECT("'"&amp;$K$4&amp;"'!"&amp;"$c$11:$h$415"),MATCH(LEFT('Self-assessment Comparison'!$C145,255),INDIRECT("'"&amp;$K$4&amp;"'!"&amp;"$c$11:$c$415"),0),5)</f>
        <v>0</v>
      </c>
      <c r="L145" s="123">
        <f t="array" aca="1" ref="L145" ca="1">INDEX(INDIRECT("'"&amp;$K$4&amp;"'!"&amp;"$c$11:$h$415"),MATCH(LEFT('Self-assessment Comparison'!$C145,255),INDIRECT("'"&amp;$K$4&amp;"'!"&amp;"$c$11:$c$415"),0),6)</f>
        <v>0</v>
      </c>
      <c r="M145" s="123"/>
      <c r="N145" s="123">
        <f t="array" aca="1" ref="N145" ca="1">INDEX(INDIRECT("'"&amp;$N$4&amp;"'!"&amp;"$c$11:$h$415"),MATCH(LEFT('Self-assessment Comparison'!$C145,255),INDIRECT("'"&amp;$N$4&amp;"'!"&amp;"$c$11:$c$415"),0),5)</f>
        <v>0</v>
      </c>
      <c r="O145" s="123">
        <f t="array" aca="1" ref="O145" ca="1">INDEX(INDIRECT("'"&amp;$N$4&amp;"'!"&amp;"$c$11:$h$415"),MATCH(LEFT('Self-assessment Comparison'!$C145,255),INDIRECT("'"&amp;$N$4&amp;"'!"&amp;"$c$11:$c$415"),0),6)</f>
        <v>0</v>
      </c>
      <c r="P145" s="123"/>
      <c r="Q145" s="123">
        <f t="array" aca="1" ref="Q145" ca="1">INDEX(INDIRECT("'"&amp;$Q$4&amp;"'!"&amp;"$c$11:$h$415"),MATCH(LEFT('Self-assessment Comparison'!$C145,255),INDIRECT("'"&amp;$Q$4&amp;"'!"&amp;"$c$11:$c$415"),0),5)</f>
        <v>0</v>
      </c>
      <c r="R145" s="123">
        <f t="array" aca="1" ref="R145" ca="1">INDEX(INDIRECT("'"&amp;$Q$4&amp;"'!"&amp;"$c$11:$h$415"),MATCH(LEFT('Self-assessment Comparison'!$C145,255),INDIRECT("'"&amp;$Q$4&amp;"'!"&amp;"$c$11:$c$415"),0),6)</f>
        <v>0</v>
      </c>
      <c r="S145" s="123"/>
      <c r="T145" s="111"/>
      <c r="U145" s="112"/>
      <c r="V145" s="3"/>
      <c r="W145" s="38"/>
      <c r="X145" s="38"/>
      <c r="Y145" s="38"/>
      <c r="Z145" s="38"/>
      <c r="AA145" s="38"/>
      <c r="AB145" s="38"/>
      <c r="AC145" s="38"/>
      <c r="AD145" s="38"/>
      <c r="AE145" s="38"/>
      <c r="AF145" s="38"/>
      <c r="AG145" s="38"/>
      <c r="AH145" s="38"/>
      <c r="AI145" s="38"/>
      <c r="AJ145" s="38"/>
      <c r="AK145" s="38"/>
      <c r="AL145" s="38"/>
      <c r="AM145" s="38"/>
      <c r="AN145" s="38"/>
      <c r="AO145" s="38"/>
    </row>
    <row r="146" spans="1:41" ht="28.8" outlineLevel="1">
      <c r="A146" s="3"/>
      <c r="B146" s="3"/>
      <c r="C146" s="58" t="s">
        <v>580</v>
      </c>
      <c r="D146" s="122"/>
      <c r="E146" s="123">
        <f t="array" aca="1" ref="E146" ca="1">INDEX(INDIRECT("'"&amp;$E$4&amp;"'!"&amp;"$c$11:$h$415"),MATCH(LEFT('Self-assessment Comparison'!$C146,255),INDIRECT("'"&amp;$E$4&amp;"'!"&amp;"$c$11:$c$415"),0),5)</f>
        <v>0</v>
      </c>
      <c r="F146" s="123">
        <f t="array" aca="1" ref="F146" ca="1">INDEX(INDIRECT("'"&amp;$E$4&amp;"'!"&amp;"$c$11:$h$415"),MATCH(LEFT('Self-assessment Comparison'!$C146,255),INDIRECT("'"&amp;$E$4&amp;"'!"&amp;"$c$11:$c$415"),0),6)</f>
        <v>0</v>
      </c>
      <c r="G146" s="123"/>
      <c r="H146" s="123">
        <f t="array" aca="1" ref="H146" ca="1">INDEX(INDIRECT("'"&amp;$H$4&amp;"'!"&amp;"$c$11:$h$415"),MATCH(LEFT('Self-assessment Comparison'!$C146,255),INDIRECT("'"&amp;$H$4&amp;"'!"&amp;"$c$11:$c$415"),0),5)</f>
        <v>0</v>
      </c>
      <c r="I146" s="123">
        <f t="array" aca="1" ref="I146" ca="1">INDEX(INDIRECT("'"&amp;$H$4&amp;"'!"&amp;"$c$11:$h$415"),MATCH(LEFT('Self-assessment Comparison'!$C146,255),INDIRECT("'"&amp;$H$4&amp;"'!"&amp;"$c$11:$c$415"),0),6)</f>
        <v>0</v>
      </c>
      <c r="J146" s="123"/>
      <c r="K146" s="123">
        <f t="array" aca="1" ref="K146" ca="1">INDEX(INDIRECT("'"&amp;$K$4&amp;"'!"&amp;"$c$11:$h$415"),MATCH(LEFT('Self-assessment Comparison'!$C146,255),INDIRECT("'"&amp;$K$4&amp;"'!"&amp;"$c$11:$c$415"),0),5)</f>
        <v>0</v>
      </c>
      <c r="L146" s="123">
        <f t="array" aca="1" ref="L146" ca="1">INDEX(INDIRECT("'"&amp;$K$4&amp;"'!"&amp;"$c$11:$h$415"),MATCH(LEFT('Self-assessment Comparison'!$C146,255),INDIRECT("'"&amp;$K$4&amp;"'!"&amp;"$c$11:$c$415"),0),6)</f>
        <v>0</v>
      </c>
      <c r="M146" s="123"/>
      <c r="N146" s="123">
        <f t="array" aca="1" ref="N146" ca="1">INDEX(INDIRECT("'"&amp;$N$4&amp;"'!"&amp;"$c$11:$h$415"),MATCH(LEFT('Self-assessment Comparison'!$C146,255),INDIRECT("'"&amp;$N$4&amp;"'!"&amp;"$c$11:$c$415"),0),5)</f>
        <v>0</v>
      </c>
      <c r="O146" s="123">
        <f t="array" aca="1" ref="O146" ca="1">INDEX(INDIRECT("'"&amp;$N$4&amp;"'!"&amp;"$c$11:$h$415"),MATCH(LEFT('Self-assessment Comparison'!$C146,255),INDIRECT("'"&amp;$N$4&amp;"'!"&amp;"$c$11:$c$415"),0),6)</f>
        <v>0</v>
      </c>
      <c r="P146" s="123"/>
      <c r="Q146" s="123">
        <f t="array" aca="1" ref="Q146" ca="1">INDEX(INDIRECT("'"&amp;$Q$4&amp;"'!"&amp;"$c$11:$h$415"),MATCH(LEFT('Self-assessment Comparison'!$C146,255),INDIRECT("'"&amp;$Q$4&amp;"'!"&amp;"$c$11:$c$415"),0),5)</f>
        <v>0</v>
      </c>
      <c r="R146" s="123">
        <f t="array" aca="1" ref="R146" ca="1">INDEX(INDIRECT("'"&amp;$Q$4&amp;"'!"&amp;"$c$11:$h$415"),MATCH(LEFT('Self-assessment Comparison'!$C146,255),INDIRECT("'"&amp;$Q$4&amp;"'!"&amp;"$c$11:$c$415"),0),6)</f>
        <v>0</v>
      </c>
      <c r="S146" s="123"/>
      <c r="T146" s="111"/>
      <c r="U146" s="112"/>
      <c r="V146" s="3"/>
      <c r="W146" s="38"/>
      <c r="X146" s="38"/>
      <c r="Y146" s="38"/>
      <c r="Z146" s="38"/>
      <c r="AA146" s="38"/>
      <c r="AB146" s="38"/>
      <c r="AC146" s="38"/>
      <c r="AD146" s="38"/>
      <c r="AE146" s="38"/>
      <c r="AF146" s="38"/>
      <c r="AG146" s="38"/>
      <c r="AH146" s="38"/>
      <c r="AI146" s="38"/>
      <c r="AJ146" s="38"/>
      <c r="AK146" s="38"/>
      <c r="AL146" s="38"/>
      <c r="AM146" s="38"/>
      <c r="AN146" s="38"/>
      <c r="AO146" s="38"/>
    </row>
    <row r="147" spans="1:41" ht="14.25" customHeight="1" outlineLevel="1">
      <c r="A147" s="3"/>
      <c r="B147" s="3"/>
      <c r="C147" s="104" t="s">
        <v>581</v>
      </c>
      <c r="D147" s="122"/>
      <c r="E147" s="123">
        <f t="array" aca="1" ref="E147" ca="1">INDEX(INDIRECT("'"&amp;$E$4&amp;"'!"&amp;"$c$11:$h$415"),MATCH(LEFT('Self-assessment Comparison'!$C147,255),INDIRECT("'"&amp;$E$4&amp;"'!"&amp;"$c$11:$c$415"),0),5)</f>
        <v>0</v>
      </c>
      <c r="F147" s="123">
        <f t="array" aca="1" ref="F147" ca="1">INDEX(INDIRECT("'"&amp;$E$4&amp;"'!"&amp;"$c$11:$h$415"),MATCH(LEFT('Self-assessment Comparison'!$C147,255),INDIRECT("'"&amp;$E$4&amp;"'!"&amp;"$c$11:$c$415"),0),6)</f>
        <v>0</v>
      </c>
      <c r="G147" s="123"/>
      <c r="H147" s="123">
        <f t="array" aca="1" ref="H147" ca="1">INDEX(INDIRECT("'"&amp;$H$4&amp;"'!"&amp;"$c$11:$h$415"),MATCH(LEFT('Self-assessment Comparison'!$C147,255),INDIRECT("'"&amp;$H$4&amp;"'!"&amp;"$c$11:$c$415"),0),5)</f>
        <v>0</v>
      </c>
      <c r="I147" s="123">
        <f t="array" aca="1" ref="I147" ca="1">INDEX(INDIRECT("'"&amp;$H$4&amp;"'!"&amp;"$c$11:$h$415"),MATCH(LEFT('Self-assessment Comparison'!$C147,255),INDIRECT("'"&amp;$H$4&amp;"'!"&amp;"$c$11:$c$415"),0),6)</f>
        <v>0</v>
      </c>
      <c r="J147" s="123"/>
      <c r="K147" s="123">
        <f t="array" aca="1" ref="K147" ca="1">INDEX(INDIRECT("'"&amp;$K$4&amp;"'!"&amp;"$c$11:$h$415"),MATCH(LEFT('Self-assessment Comparison'!$C147,255),INDIRECT("'"&amp;$K$4&amp;"'!"&amp;"$c$11:$c$415"),0),5)</f>
        <v>0</v>
      </c>
      <c r="L147" s="123">
        <f t="array" aca="1" ref="L147" ca="1">INDEX(INDIRECT("'"&amp;$K$4&amp;"'!"&amp;"$c$11:$h$415"),MATCH(LEFT('Self-assessment Comparison'!$C147,255),INDIRECT("'"&amp;$K$4&amp;"'!"&amp;"$c$11:$c$415"),0),6)</f>
        <v>0</v>
      </c>
      <c r="M147" s="123"/>
      <c r="N147" s="123">
        <f t="array" aca="1" ref="N147" ca="1">INDEX(INDIRECT("'"&amp;$N$4&amp;"'!"&amp;"$c$11:$h$415"),MATCH(LEFT('Self-assessment Comparison'!$C147,255),INDIRECT("'"&amp;$N$4&amp;"'!"&amp;"$c$11:$c$415"),0),5)</f>
        <v>0</v>
      </c>
      <c r="O147" s="123">
        <f t="array" aca="1" ref="O147" ca="1">INDEX(INDIRECT("'"&amp;$N$4&amp;"'!"&amp;"$c$11:$h$415"),MATCH(LEFT('Self-assessment Comparison'!$C147,255),INDIRECT("'"&amp;$N$4&amp;"'!"&amp;"$c$11:$c$415"),0),6)</f>
        <v>0</v>
      </c>
      <c r="P147" s="123"/>
      <c r="Q147" s="123">
        <f t="array" aca="1" ref="Q147" ca="1">INDEX(INDIRECT("'"&amp;$Q$4&amp;"'!"&amp;"$c$11:$h$415"),MATCH(LEFT('Self-assessment Comparison'!$C147,255),INDIRECT("'"&amp;$Q$4&amp;"'!"&amp;"$c$11:$c$415"),0),5)</f>
        <v>0</v>
      </c>
      <c r="R147" s="123">
        <f t="array" aca="1" ref="R147" ca="1">INDEX(INDIRECT("'"&amp;$Q$4&amp;"'!"&amp;"$c$11:$h$415"),MATCH(LEFT('Self-assessment Comparison'!$C147,255),INDIRECT("'"&amp;$Q$4&amp;"'!"&amp;"$c$11:$c$415"),0),6)</f>
        <v>0</v>
      </c>
      <c r="S147" s="123"/>
      <c r="T147" s="107"/>
      <c r="U147" s="108"/>
      <c r="V147" s="3"/>
      <c r="W147" s="38"/>
      <c r="X147" s="38"/>
      <c r="Y147" s="38"/>
      <c r="Z147" s="38"/>
      <c r="AA147" s="38"/>
      <c r="AB147" s="38"/>
      <c r="AC147" s="38"/>
      <c r="AD147" s="38"/>
      <c r="AE147" s="38"/>
      <c r="AF147" s="38"/>
      <c r="AG147" s="38"/>
      <c r="AH147" s="38"/>
      <c r="AI147" s="38"/>
      <c r="AJ147" s="38"/>
      <c r="AK147" s="38"/>
      <c r="AL147" s="38"/>
      <c r="AM147" s="38"/>
      <c r="AN147" s="38"/>
      <c r="AO147" s="38"/>
    </row>
    <row r="148" spans="1:41" ht="43.2" outlineLevel="1">
      <c r="A148" s="3"/>
      <c r="B148" s="3"/>
      <c r="C148" s="58" t="s">
        <v>582</v>
      </c>
      <c r="D148" s="122"/>
      <c r="E148" s="123">
        <f t="array" aca="1" ref="E148" ca="1">INDEX(INDIRECT("'"&amp;$E$4&amp;"'!"&amp;"$c$11:$h$415"),MATCH(LEFT('Self-assessment Comparison'!$C148,255),INDIRECT("'"&amp;$E$4&amp;"'!"&amp;"$c$11:$c$415"),0),5)</f>
        <v>0</v>
      </c>
      <c r="F148" s="123">
        <f t="array" aca="1" ref="F148" ca="1">INDEX(INDIRECT("'"&amp;$E$4&amp;"'!"&amp;"$c$11:$h$415"),MATCH(LEFT('Self-assessment Comparison'!$C148,255),INDIRECT("'"&amp;$E$4&amp;"'!"&amp;"$c$11:$c$415"),0),6)</f>
        <v>0</v>
      </c>
      <c r="G148" s="123"/>
      <c r="H148" s="123">
        <f t="array" aca="1" ref="H148" ca="1">INDEX(INDIRECT("'"&amp;$H$4&amp;"'!"&amp;"$c$11:$h$415"),MATCH(LEFT('Self-assessment Comparison'!$C148,255),INDIRECT("'"&amp;$H$4&amp;"'!"&amp;"$c$11:$c$415"),0),5)</f>
        <v>0</v>
      </c>
      <c r="I148" s="123">
        <f t="array" aca="1" ref="I148" ca="1">INDEX(INDIRECT("'"&amp;$H$4&amp;"'!"&amp;"$c$11:$h$415"),MATCH(LEFT('Self-assessment Comparison'!$C148,255),INDIRECT("'"&amp;$H$4&amp;"'!"&amp;"$c$11:$c$415"),0),6)</f>
        <v>0</v>
      </c>
      <c r="J148" s="123"/>
      <c r="K148" s="123">
        <f t="array" aca="1" ref="K148" ca="1">INDEX(INDIRECT("'"&amp;$K$4&amp;"'!"&amp;"$c$11:$h$415"),MATCH(LEFT('Self-assessment Comparison'!$C148,255),INDIRECT("'"&amp;$K$4&amp;"'!"&amp;"$c$11:$c$415"),0),5)</f>
        <v>0</v>
      </c>
      <c r="L148" s="123">
        <f t="array" aca="1" ref="L148" ca="1">INDEX(INDIRECT("'"&amp;$K$4&amp;"'!"&amp;"$c$11:$h$415"),MATCH(LEFT('Self-assessment Comparison'!$C148,255),INDIRECT("'"&amp;$K$4&amp;"'!"&amp;"$c$11:$c$415"),0),6)</f>
        <v>0</v>
      </c>
      <c r="M148" s="123"/>
      <c r="N148" s="123">
        <f t="array" aca="1" ref="N148" ca="1">INDEX(INDIRECT("'"&amp;$N$4&amp;"'!"&amp;"$c$11:$h$415"),MATCH(LEFT('Self-assessment Comparison'!$C148,255),INDIRECT("'"&amp;$N$4&amp;"'!"&amp;"$c$11:$c$415"),0),5)</f>
        <v>0</v>
      </c>
      <c r="O148" s="123">
        <f t="array" aca="1" ref="O148" ca="1">INDEX(INDIRECT("'"&amp;$N$4&amp;"'!"&amp;"$c$11:$h$415"),MATCH(LEFT('Self-assessment Comparison'!$C148,255),INDIRECT("'"&amp;$N$4&amp;"'!"&amp;"$c$11:$c$415"),0),6)</f>
        <v>0</v>
      </c>
      <c r="P148" s="123"/>
      <c r="Q148" s="123">
        <f t="array" aca="1" ref="Q148" ca="1">INDEX(INDIRECT("'"&amp;$Q$4&amp;"'!"&amp;"$c$11:$h$415"),MATCH(LEFT('Self-assessment Comparison'!$C148,255),INDIRECT("'"&amp;$Q$4&amp;"'!"&amp;"$c$11:$c$415"),0),5)</f>
        <v>0</v>
      </c>
      <c r="R148" s="123">
        <f t="array" aca="1" ref="R148" ca="1">INDEX(INDIRECT("'"&amp;$Q$4&amp;"'!"&amp;"$c$11:$h$415"),MATCH(LEFT('Self-assessment Comparison'!$C148,255),INDIRECT("'"&amp;$Q$4&amp;"'!"&amp;"$c$11:$c$415"),0),6)</f>
        <v>0</v>
      </c>
      <c r="S148" s="123"/>
      <c r="T148" s="111"/>
      <c r="U148" s="112"/>
      <c r="V148" s="3"/>
      <c r="W148" s="38"/>
      <c r="X148" s="38"/>
      <c r="Y148" s="38"/>
      <c r="Z148" s="38"/>
      <c r="AA148" s="38"/>
      <c r="AB148" s="38"/>
      <c r="AC148" s="38"/>
      <c r="AD148" s="38"/>
      <c r="AE148" s="38"/>
      <c r="AF148" s="38"/>
      <c r="AG148" s="38"/>
      <c r="AH148" s="38"/>
      <c r="AI148" s="38"/>
      <c r="AJ148" s="38"/>
      <c r="AK148" s="38"/>
      <c r="AL148" s="38"/>
      <c r="AM148" s="38"/>
      <c r="AN148" s="38"/>
      <c r="AO148" s="38"/>
    </row>
    <row r="149" spans="1:41" ht="43.2" outlineLevel="1">
      <c r="A149" s="3"/>
      <c r="B149" s="3"/>
      <c r="C149" s="58" t="s">
        <v>583</v>
      </c>
      <c r="D149" s="122"/>
      <c r="E149" s="123">
        <f t="array" aca="1" ref="E149" ca="1">INDEX(INDIRECT("'"&amp;$E$4&amp;"'!"&amp;"$c$11:$h$415"),MATCH(LEFT('Self-assessment Comparison'!$C149,255),INDIRECT("'"&amp;$E$4&amp;"'!"&amp;"$c$11:$c$415"),0),5)</f>
        <v>0</v>
      </c>
      <c r="F149" s="123">
        <f t="array" aca="1" ref="F149" ca="1">INDEX(INDIRECT("'"&amp;$E$4&amp;"'!"&amp;"$c$11:$h$415"),MATCH(LEFT('Self-assessment Comparison'!$C149,255),INDIRECT("'"&amp;$E$4&amp;"'!"&amp;"$c$11:$c$415"),0),6)</f>
        <v>0</v>
      </c>
      <c r="G149" s="123"/>
      <c r="H149" s="123">
        <f t="array" aca="1" ref="H149" ca="1">INDEX(INDIRECT("'"&amp;$H$4&amp;"'!"&amp;"$c$11:$h$415"),MATCH(LEFT('Self-assessment Comparison'!$C149,255),INDIRECT("'"&amp;$H$4&amp;"'!"&amp;"$c$11:$c$415"),0),5)</f>
        <v>0</v>
      </c>
      <c r="I149" s="123">
        <f t="array" aca="1" ref="I149" ca="1">INDEX(INDIRECT("'"&amp;$H$4&amp;"'!"&amp;"$c$11:$h$415"),MATCH(LEFT('Self-assessment Comparison'!$C149,255),INDIRECT("'"&amp;$H$4&amp;"'!"&amp;"$c$11:$c$415"),0),6)</f>
        <v>0</v>
      </c>
      <c r="J149" s="123"/>
      <c r="K149" s="123">
        <f t="array" aca="1" ref="K149" ca="1">INDEX(INDIRECT("'"&amp;$K$4&amp;"'!"&amp;"$c$11:$h$415"),MATCH(LEFT('Self-assessment Comparison'!$C149,255),INDIRECT("'"&amp;$K$4&amp;"'!"&amp;"$c$11:$c$415"),0),5)</f>
        <v>0</v>
      </c>
      <c r="L149" s="123">
        <f t="array" aca="1" ref="L149" ca="1">INDEX(INDIRECT("'"&amp;$K$4&amp;"'!"&amp;"$c$11:$h$415"),MATCH(LEFT('Self-assessment Comparison'!$C149,255),INDIRECT("'"&amp;$K$4&amp;"'!"&amp;"$c$11:$c$415"),0),6)</f>
        <v>0</v>
      </c>
      <c r="M149" s="123"/>
      <c r="N149" s="123">
        <f t="array" aca="1" ref="N149" ca="1">INDEX(INDIRECT("'"&amp;$N$4&amp;"'!"&amp;"$c$11:$h$415"),MATCH(LEFT('Self-assessment Comparison'!$C149,255),INDIRECT("'"&amp;$N$4&amp;"'!"&amp;"$c$11:$c$415"),0),5)</f>
        <v>0</v>
      </c>
      <c r="O149" s="123">
        <f t="array" aca="1" ref="O149" ca="1">INDEX(INDIRECT("'"&amp;$N$4&amp;"'!"&amp;"$c$11:$h$415"),MATCH(LEFT('Self-assessment Comparison'!$C149,255),INDIRECT("'"&amp;$N$4&amp;"'!"&amp;"$c$11:$c$415"),0),6)</f>
        <v>0</v>
      </c>
      <c r="P149" s="123"/>
      <c r="Q149" s="123">
        <f t="array" aca="1" ref="Q149" ca="1">INDEX(INDIRECT("'"&amp;$Q$4&amp;"'!"&amp;"$c$11:$h$415"),MATCH(LEFT('Self-assessment Comparison'!$C149,255),INDIRECT("'"&amp;$Q$4&amp;"'!"&amp;"$c$11:$c$415"),0),5)</f>
        <v>0</v>
      </c>
      <c r="R149" s="123">
        <f t="array" aca="1" ref="R149" ca="1">INDEX(INDIRECT("'"&amp;$Q$4&amp;"'!"&amp;"$c$11:$h$415"),MATCH(LEFT('Self-assessment Comparison'!$C149,255),INDIRECT("'"&amp;$Q$4&amp;"'!"&amp;"$c$11:$c$415"),0),6)</f>
        <v>0</v>
      </c>
      <c r="S149" s="123"/>
      <c r="T149" s="111"/>
      <c r="U149" s="112"/>
      <c r="V149" s="3"/>
      <c r="W149" s="38"/>
      <c r="X149" s="38"/>
      <c r="Y149" s="38"/>
      <c r="Z149" s="38"/>
      <c r="AA149" s="38"/>
      <c r="AB149" s="38"/>
      <c r="AC149" s="38"/>
      <c r="AD149" s="38"/>
      <c r="AE149" s="38"/>
      <c r="AF149" s="38"/>
      <c r="AG149" s="38"/>
      <c r="AH149" s="38"/>
      <c r="AI149" s="38"/>
      <c r="AJ149" s="38"/>
      <c r="AK149" s="38"/>
      <c r="AL149" s="38"/>
      <c r="AM149" s="38"/>
      <c r="AN149" s="38"/>
      <c r="AO149" s="38"/>
    </row>
    <row r="150" spans="1:41" ht="28.8" outlineLevel="1">
      <c r="A150" s="3"/>
      <c r="B150" s="3"/>
      <c r="C150" s="58" t="s">
        <v>584</v>
      </c>
      <c r="D150" s="122"/>
      <c r="E150" s="123">
        <f t="array" aca="1" ref="E150" ca="1">INDEX(INDIRECT("'"&amp;$E$4&amp;"'!"&amp;"$c$11:$h$415"),MATCH(LEFT('Self-assessment Comparison'!$C150,255),INDIRECT("'"&amp;$E$4&amp;"'!"&amp;"$c$11:$c$415"),0),5)</f>
        <v>0</v>
      </c>
      <c r="F150" s="123">
        <f t="array" aca="1" ref="F150" ca="1">INDEX(INDIRECT("'"&amp;$E$4&amp;"'!"&amp;"$c$11:$h$415"),MATCH(LEFT('Self-assessment Comparison'!$C150,255),INDIRECT("'"&amp;$E$4&amp;"'!"&amp;"$c$11:$c$415"),0),6)</f>
        <v>0</v>
      </c>
      <c r="G150" s="123"/>
      <c r="H150" s="123">
        <f t="array" aca="1" ref="H150" ca="1">INDEX(INDIRECT("'"&amp;$H$4&amp;"'!"&amp;"$c$11:$h$415"),MATCH(LEFT('Self-assessment Comparison'!$C150,255),INDIRECT("'"&amp;$H$4&amp;"'!"&amp;"$c$11:$c$415"),0),5)</f>
        <v>0</v>
      </c>
      <c r="I150" s="123">
        <f t="array" aca="1" ref="I150" ca="1">INDEX(INDIRECT("'"&amp;$H$4&amp;"'!"&amp;"$c$11:$h$415"),MATCH(LEFT('Self-assessment Comparison'!$C150,255),INDIRECT("'"&amp;$H$4&amp;"'!"&amp;"$c$11:$c$415"),0),6)</f>
        <v>0</v>
      </c>
      <c r="J150" s="123"/>
      <c r="K150" s="123">
        <f t="array" aca="1" ref="K150" ca="1">INDEX(INDIRECT("'"&amp;$K$4&amp;"'!"&amp;"$c$11:$h$415"),MATCH(LEFT('Self-assessment Comparison'!$C150,255),INDIRECT("'"&amp;$K$4&amp;"'!"&amp;"$c$11:$c$415"),0),5)</f>
        <v>0</v>
      </c>
      <c r="L150" s="123">
        <f t="array" aca="1" ref="L150" ca="1">INDEX(INDIRECT("'"&amp;$K$4&amp;"'!"&amp;"$c$11:$h$415"),MATCH(LEFT('Self-assessment Comparison'!$C150,255),INDIRECT("'"&amp;$K$4&amp;"'!"&amp;"$c$11:$c$415"),0),6)</f>
        <v>0</v>
      </c>
      <c r="M150" s="123"/>
      <c r="N150" s="123">
        <f t="array" aca="1" ref="N150" ca="1">INDEX(INDIRECT("'"&amp;$N$4&amp;"'!"&amp;"$c$11:$h$415"),MATCH(LEFT('Self-assessment Comparison'!$C150,255),INDIRECT("'"&amp;$N$4&amp;"'!"&amp;"$c$11:$c$415"),0),5)</f>
        <v>0</v>
      </c>
      <c r="O150" s="123">
        <f t="array" aca="1" ref="O150" ca="1">INDEX(INDIRECT("'"&amp;$N$4&amp;"'!"&amp;"$c$11:$h$415"),MATCH(LEFT('Self-assessment Comparison'!$C150,255),INDIRECT("'"&amp;$N$4&amp;"'!"&amp;"$c$11:$c$415"),0),6)</f>
        <v>0</v>
      </c>
      <c r="P150" s="123"/>
      <c r="Q150" s="123">
        <f t="array" aca="1" ref="Q150" ca="1">INDEX(INDIRECT("'"&amp;$Q$4&amp;"'!"&amp;"$c$11:$h$415"),MATCH(LEFT('Self-assessment Comparison'!$C150,255),INDIRECT("'"&amp;$Q$4&amp;"'!"&amp;"$c$11:$c$415"),0),5)</f>
        <v>0</v>
      </c>
      <c r="R150" s="123">
        <f t="array" aca="1" ref="R150" ca="1">INDEX(INDIRECT("'"&amp;$Q$4&amp;"'!"&amp;"$c$11:$h$415"),MATCH(LEFT('Self-assessment Comparison'!$C150,255),INDIRECT("'"&amp;$Q$4&amp;"'!"&amp;"$c$11:$c$415"),0),6)</f>
        <v>0</v>
      </c>
      <c r="S150" s="123"/>
      <c r="T150" s="111"/>
      <c r="U150" s="112"/>
      <c r="V150" s="3"/>
      <c r="W150" s="38"/>
      <c r="X150" s="38"/>
      <c r="Y150" s="38"/>
      <c r="Z150" s="38"/>
      <c r="AA150" s="38"/>
      <c r="AB150" s="38"/>
      <c r="AC150" s="38"/>
      <c r="AD150" s="38"/>
      <c r="AE150" s="38"/>
      <c r="AF150" s="38"/>
      <c r="AG150" s="38"/>
      <c r="AH150" s="38"/>
      <c r="AI150" s="38"/>
      <c r="AJ150" s="38"/>
      <c r="AK150" s="38"/>
      <c r="AL150" s="38"/>
      <c r="AM150" s="38"/>
      <c r="AN150" s="38"/>
      <c r="AO150" s="38"/>
    </row>
    <row r="151" spans="1:41" ht="14.4" outlineLevel="1">
      <c r="A151" s="3"/>
      <c r="B151" s="3"/>
      <c r="C151" s="58" t="s">
        <v>585</v>
      </c>
      <c r="D151" s="122"/>
      <c r="E151" s="123">
        <f t="array" aca="1" ref="E151" ca="1">INDEX(INDIRECT("'"&amp;$E$4&amp;"'!"&amp;"$c$11:$h$415"),MATCH(LEFT('Self-assessment Comparison'!$C151,255),INDIRECT("'"&amp;$E$4&amp;"'!"&amp;"$c$11:$c$415"),0),5)</f>
        <v>0</v>
      </c>
      <c r="F151" s="123">
        <f t="array" aca="1" ref="F151" ca="1">INDEX(INDIRECT("'"&amp;$E$4&amp;"'!"&amp;"$c$11:$h$415"),MATCH(LEFT('Self-assessment Comparison'!$C151,255),INDIRECT("'"&amp;$E$4&amp;"'!"&amp;"$c$11:$c$415"),0),6)</f>
        <v>0</v>
      </c>
      <c r="G151" s="123"/>
      <c r="H151" s="123">
        <f t="array" aca="1" ref="H151" ca="1">INDEX(INDIRECT("'"&amp;$H$4&amp;"'!"&amp;"$c$11:$h$415"),MATCH(LEFT('Self-assessment Comparison'!$C151,255),INDIRECT("'"&amp;$H$4&amp;"'!"&amp;"$c$11:$c$415"),0),5)</f>
        <v>0</v>
      </c>
      <c r="I151" s="123">
        <f t="array" aca="1" ref="I151" ca="1">INDEX(INDIRECT("'"&amp;$H$4&amp;"'!"&amp;"$c$11:$h$415"),MATCH(LEFT('Self-assessment Comparison'!$C151,255),INDIRECT("'"&amp;$H$4&amp;"'!"&amp;"$c$11:$c$415"),0),6)</f>
        <v>0</v>
      </c>
      <c r="J151" s="123"/>
      <c r="K151" s="123">
        <f t="array" aca="1" ref="K151" ca="1">INDEX(INDIRECT("'"&amp;$K$4&amp;"'!"&amp;"$c$11:$h$415"),MATCH(LEFT('Self-assessment Comparison'!$C151,255),INDIRECT("'"&amp;$K$4&amp;"'!"&amp;"$c$11:$c$415"),0),5)</f>
        <v>0</v>
      </c>
      <c r="L151" s="123">
        <f t="array" aca="1" ref="L151" ca="1">INDEX(INDIRECT("'"&amp;$K$4&amp;"'!"&amp;"$c$11:$h$415"),MATCH(LEFT('Self-assessment Comparison'!$C151,255),INDIRECT("'"&amp;$K$4&amp;"'!"&amp;"$c$11:$c$415"),0),6)</f>
        <v>0</v>
      </c>
      <c r="M151" s="123"/>
      <c r="N151" s="123">
        <f t="array" aca="1" ref="N151" ca="1">INDEX(INDIRECT("'"&amp;$N$4&amp;"'!"&amp;"$c$11:$h$415"),MATCH(LEFT('Self-assessment Comparison'!$C151,255),INDIRECT("'"&amp;$N$4&amp;"'!"&amp;"$c$11:$c$415"),0),5)</f>
        <v>0</v>
      </c>
      <c r="O151" s="123">
        <f t="array" aca="1" ref="O151" ca="1">INDEX(INDIRECT("'"&amp;$N$4&amp;"'!"&amp;"$c$11:$h$415"),MATCH(LEFT('Self-assessment Comparison'!$C151,255),INDIRECT("'"&amp;$N$4&amp;"'!"&amp;"$c$11:$c$415"),0),6)</f>
        <v>0</v>
      </c>
      <c r="P151" s="123"/>
      <c r="Q151" s="123">
        <f t="array" aca="1" ref="Q151" ca="1">INDEX(INDIRECT("'"&amp;$Q$4&amp;"'!"&amp;"$c$11:$h$415"),MATCH(LEFT('Self-assessment Comparison'!$C151,255),INDIRECT("'"&amp;$Q$4&amp;"'!"&amp;"$c$11:$c$415"),0),5)</f>
        <v>0</v>
      </c>
      <c r="R151" s="123">
        <f t="array" aca="1" ref="R151" ca="1">INDEX(INDIRECT("'"&amp;$Q$4&amp;"'!"&amp;"$c$11:$h$415"),MATCH(LEFT('Self-assessment Comparison'!$C151,255),INDIRECT("'"&amp;$Q$4&amp;"'!"&amp;"$c$11:$c$415"),0),6)</f>
        <v>0</v>
      </c>
      <c r="S151" s="123"/>
      <c r="T151" s="111"/>
      <c r="U151" s="112"/>
      <c r="V151" s="3"/>
      <c r="W151" s="38"/>
      <c r="X151" s="38"/>
      <c r="Y151" s="38"/>
      <c r="Z151" s="38"/>
      <c r="AA151" s="38"/>
      <c r="AB151" s="38"/>
      <c r="AC151" s="38"/>
      <c r="AD151" s="38"/>
      <c r="AE151" s="38"/>
      <c r="AF151" s="38"/>
      <c r="AG151" s="38"/>
      <c r="AH151" s="38"/>
      <c r="AI151" s="38"/>
      <c r="AJ151" s="38"/>
      <c r="AK151" s="38"/>
      <c r="AL151" s="38"/>
      <c r="AM151" s="38"/>
      <c r="AN151" s="38"/>
      <c r="AO151" s="38"/>
    </row>
    <row r="152" spans="1:41" ht="28.8" outlineLevel="1">
      <c r="A152" s="3"/>
      <c r="B152" s="3"/>
      <c r="C152" s="58" t="s">
        <v>586</v>
      </c>
      <c r="D152" s="122"/>
      <c r="E152" s="123">
        <f t="array" aca="1" ref="E152" ca="1">INDEX(INDIRECT("'"&amp;$E$4&amp;"'!"&amp;"$c$11:$h$415"),MATCH(LEFT('Self-assessment Comparison'!$C152,255),INDIRECT("'"&amp;$E$4&amp;"'!"&amp;"$c$11:$c$415"),0),5)</f>
        <v>0</v>
      </c>
      <c r="F152" s="123">
        <f t="array" aca="1" ref="F152" ca="1">INDEX(INDIRECT("'"&amp;$E$4&amp;"'!"&amp;"$c$11:$h$415"),MATCH(LEFT('Self-assessment Comparison'!$C152,255),INDIRECT("'"&amp;$E$4&amp;"'!"&amp;"$c$11:$c$415"),0),6)</f>
        <v>0</v>
      </c>
      <c r="G152" s="123"/>
      <c r="H152" s="123">
        <f t="array" aca="1" ref="H152" ca="1">INDEX(INDIRECT("'"&amp;$H$4&amp;"'!"&amp;"$c$11:$h$415"),MATCH(LEFT('Self-assessment Comparison'!$C152,255),INDIRECT("'"&amp;$H$4&amp;"'!"&amp;"$c$11:$c$415"),0),5)</f>
        <v>0</v>
      </c>
      <c r="I152" s="123">
        <f t="array" aca="1" ref="I152" ca="1">INDEX(INDIRECT("'"&amp;$H$4&amp;"'!"&amp;"$c$11:$h$415"),MATCH(LEFT('Self-assessment Comparison'!$C152,255),INDIRECT("'"&amp;$H$4&amp;"'!"&amp;"$c$11:$c$415"),0),6)</f>
        <v>0</v>
      </c>
      <c r="J152" s="123"/>
      <c r="K152" s="123">
        <f t="array" aca="1" ref="K152" ca="1">INDEX(INDIRECT("'"&amp;$K$4&amp;"'!"&amp;"$c$11:$h$415"),MATCH(LEFT('Self-assessment Comparison'!$C152,255),INDIRECT("'"&amp;$K$4&amp;"'!"&amp;"$c$11:$c$415"),0),5)</f>
        <v>0</v>
      </c>
      <c r="L152" s="123">
        <f t="array" aca="1" ref="L152" ca="1">INDEX(INDIRECT("'"&amp;$K$4&amp;"'!"&amp;"$c$11:$h$415"),MATCH(LEFT('Self-assessment Comparison'!$C152,255),INDIRECT("'"&amp;$K$4&amp;"'!"&amp;"$c$11:$c$415"),0),6)</f>
        <v>0</v>
      </c>
      <c r="M152" s="123"/>
      <c r="N152" s="123">
        <f t="array" aca="1" ref="N152" ca="1">INDEX(INDIRECT("'"&amp;$N$4&amp;"'!"&amp;"$c$11:$h$415"),MATCH(LEFT('Self-assessment Comparison'!$C152,255),INDIRECT("'"&amp;$N$4&amp;"'!"&amp;"$c$11:$c$415"),0),5)</f>
        <v>0</v>
      </c>
      <c r="O152" s="123">
        <f t="array" aca="1" ref="O152" ca="1">INDEX(INDIRECT("'"&amp;$N$4&amp;"'!"&amp;"$c$11:$h$415"),MATCH(LEFT('Self-assessment Comparison'!$C152,255),INDIRECT("'"&amp;$N$4&amp;"'!"&amp;"$c$11:$c$415"),0),6)</f>
        <v>0</v>
      </c>
      <c r="P152" s="123"/>
      <c r="Q152" s="123">
        <f t="array" aca="1" ref="Q152" ca="1">INDEX(INDIRECT("'"&amp;$Q$4&amp;"'!"&amp;"$c$11:$h$415"),MATCH(LEFT('Self-assessment Comparison'!$C152,255),INDIRECT("'"&amp;$Q$4&amp;"'!"&amp;"$c$11:$c$415"),0),5)</f>
        <v>0</v>
      </c>
      <c r="R152" s="123">
        <f t="array" aca="1" ref="R152" ca="1">INDEX(INDIRECT("'"&amp;$Q$4&amp;"'!"&amp;"$c$11:$h$415"),MATCH(LEFT('Self-assessment Comparison'!$C152,255),INDIRECT("'"&amp;$Q$4&amp;"'!"&amp;"$c$11:$c$415"),0),6)</f>
        <v>0</v>
      </c>
      <c r="S152" s="123"/>
      <c r="T152" s="120"/>
      <c r="U152" s="121"/>
      <c r="V152" s="3"/>
      <c r="W152" s="38"/>
      <c r="X152" s="38"/>
      <c r="Y152" s="38"/>
      <c r="Z152" s="38"/>
      <c r="AA152" s="38"/>
      <c r="AB152" s="38"/>
      <c r="AC152" s="38"/>
      <c r="AD152" s="38"/>
      <c r="AE152" s="38"/>
      <c r="AF152" s="38"/>
      <c r="AG152" s="38"/>
      <c r="AH152" s="38"/>
      <c r="AI152" s="38"/>
      <c r="AJ152" s="38"/>
      <c r="AK152" s="38"/>
      <c r="AL152" s="38"/>
      <c r="AM152" s="38"/>
      <c r="AN152" s="38"/>
      <c r="AO152" s="38"/>
    </row>
    <row r="153" spans="1:41" ht="14.25" customHeight="1" outlineLevel="1">
      <c r="A153" s="3"/>
      <c r="B153" s="3"/>
      <c r="C153" s="104" t="s">
        <v>587</v>
      </c>
      <c r="D153" s="122"/>
      <c r="E153" s="123">
        <f t="array" aca="1" ref="E153" ca="1">INDEX(INDIRECT("'"&amp;$E$4&amp;"'!"&amp;"$c$11:$h$415"),MATCH(LEFT('Self-assessment Comparison'!$C153,255),INDIRECT("'"&amp;$E$4&amp;"'!"&amp;"$c$11:$c$415"),0),5)</f>
        <v>0</v>
      </c>
      <c r="F153" s="123">
        <f t="array" aca="1" ref="F153" ca="1">INDEX(INDIRECT("'"&amp;$E$4&amp;"'!"&amp;"$c$11:$h$415"),MATCH(LEFT('Self-assessment Comparison'!$C153,255),INDIRECT("'"&amp;$E$4&amp;"'!"&amp;"$c$11:$c$415"),0),6)</f>
        <v>0</v>
      </c>
      <c r="G153" s="123"/>
      <c r="H153" s="123">
        <f t="array" aca="1" ref="H153" ca="1">INDEX(INDIRECT("'"&amp;$H$4&amp;"'!"&amp;"$c$11:$h$415"),MATCH(LEFT('Self-assessment Comparison'!$C153,255),INDIRECT("'"&amp;$H$4&amp;"'!"&amp;"$c$11:$c$415"),0),5)</f>
        <v>0</v>
      </c>
      <c r="I153" s="123">
        <f t="array" aca="1" ref="I153" ca="1">INDEX(INDIRECT("'"&amp;$H$4&amp;"'!"&amp;"$c$11:$h$415"),MATCH(LEFT('Self-assessment Comparison'!$C153,255),INDIRECT("'"&amp;$H$4&amp;"'!"&amp;"$c$11:$c$415"),0),6)</f>
        <v>0</v>
      </c>
      <c r="J153" s="123"/>
      <c r="K153" s="123">
        <f t="array" aca="1" ref="K153" ca="1">INDEX(INDIRECT("'"&amp;$K$4&amp;"'!"&amp;"$c$11:$h$415"),MATCH(LEFT('Self-assessment Comparison'!$C153,255),INDIRECT("'"&amp;$K$4&amp;"'!"&amp;"$c$11:$c$415"),0),5)</f>
        <v>0</v>
      </c>
      <c r="L153" s="123">
        <f t="array" aca="1" ref="L153" ca="1">INDEX(INDIRECT("'"&amp;$K$4&amp;"'!"&amp;"$c$11:$h$415"),MATCH(LEFT('Self-assessment Comparison'!$C153,255),INDIRECT("'"&amp;$K$4&amp;"'!"&amp;"$c$11:$c$415"),0),6)</f>
        <v>0</v>
      </c>
      <c r="M153" s="123"/>
      <c r="N153" s="123">
        <f t="array" aca="1" ref="N153" ca="1">INDEX(INDIRECT("'"&amp;$N$4&amp;"'!"&amp;"$c$11:$h$415"),MATCH(LEFT('Self-assessment Comparison'!$C153,255),INDIRECT("'"&amp;$N$4&amp;"'!"&amp;"$c$11:$c$415"),0),5)</f>
        <v>0</v>
      </c>
      <c r="O153" s="123">
        <f t="array" aca="1" ref="O153" ca="1">INDEX(INDIRECT("'"&amp;$N$4&amp;"'!"&amp;"$c$11:$h$415"),MATCH(LEFT('Self-assessment Comparison'!$C153,255),INDIRECT("'"&amp;$N$4&amp;"'!"&amp;"$c$11:$c$415"),0),6)</f>
        <v>0</v>
      </c>
      <c r="P153" s="123"/>
      <c r="Q153" s="123">
        <f t="array" aca="1" ref="Q153" ca="1">INDEX(INDIRECT("'"&amp;$Q$4&amp;"'!"&amp;"$c$11:$h$415"),MATCH(LEFT('Self-assessment Comparison'!$C153,255),INDIRECT("'"&amp;$Q$4&amp;"'!"&amp;"$c$11:$c$415"),0),5)</f>
        <v>0</v>
      </c>
      <c r="R153" s="123">
        <f t="array" aca="1" ref="R153" ca="1">INDEX(INDIRECT("'"&amp;$Q$4&amp;"'!"&amp;"$c$11:$h$415"),MATCH(LEFT('Self-assessment Comparison'!$C153,255),INDIRECT("'"&amp;$Q$4&amp;"'!"&amp;"$c$11:$c$415"),0),6)</f>
        <v>0</v>
      </c>
      <c r="S153" s="123"/>
      <c r="T153" s="107"/>
      <c r="U153" s="108"/>
      <c r="V153" s="3"/>
      <c r="W153" s="38"/>
      <c r="X153" s="38"/>
      <c r="Y153" s="38"/>
      <c r="Z153" s="38"/>
      <c r="AA153" s="38"/>
      <c r="AB153" s="38"/>
      <c r="AC153" s="38"/>
      <c r="AD153" s="38"/>
      <c r="AE153" s="38"/>
      <c r="AF153" s="38"/>
      <c r="AG153" s="38"/>
      <c r="AH153" s="38"/>
      <c r="AI153" s="38"/>
      <c r="AJ153" s="38"/>
      <c r="AK153" s="38"/>
      <c r="AL153" s="38"/>
      <c r="AM153" s="38"/>
      <c r="AN153" s="38"/>
      <c r="AO153" s="38"/>
    </row>
    <row r="154" spans="1:41" ht="28.8" outlineLevel="1">
      <c r="A154" s="3"/>
      <c r="B154" s="3"/>
      <c r="C154" s="58" t="s">
        <v>588</v>
      </c>
      <c r="D154" s="122"/>
      <c r="E154" s="123">
        <f t="array" aca="1" ref="E154" ca="1">INDEX(INDIRECT("'"&amp;$E$4&amp;"'!"&amp;"$c$11:$h$415"),MATCH(LEFT('Self-assessment Comparison'!$C154,255),INDIRECT("'"&amp;$E$4&amp;"'!"&amp;"$c$11:$c$415"),0),5)</f>
        <v>0</v>
      </c>
      <c r="F154" s="123">
        <f t="array" aca="1" ref="F154" ca="1">INDEX(INDIRECT("'"&amp;$E$4&amp;"'!"&amp;"$c$11:$h$415"),MATCH(LEFT('Self-assessment Comparison'!$C154,255),INDIRECT("'"&amp;$E$4&amp;"'!"&amp;"$c$11:$c$415"),0),6)</f>
        <v>0</v>
      </c>
      <c r="G154" s="123"/>
      <c r="H154" s="123">
        <f t="array" aca="1" ref="H154" ca="1">INDEX(INDIRECT("'"&amp;$H$4&amp;"'!"&amp;"$c$11:$h$415"),MATCH(LEFT('Self-assessment Comparison'!$C154,255),INDIRECT("'"&amp;$H$4&amp;"'!"&amp;"$c$11:$c$415"),0),5)</f>
        <v>0</v>
      </c>
      <c r="I154" s="123">
        <f t="array" aca="1" ref="I154" ca="1">INDEX(INDIRECT("'"&amp;$H$4&amp;"'!"&amp;"$c$11:$h$415"),MATCH(LEFT('Self-assessment Comparison'!$C154,255),INDIRECT("'"&amp;$H$4&amp;"'!"&amp;"$c$11:$c$415"),0),6)</f>
        <v>0</v>
      </c>
      <c r="J154" s="123"/>
      <c r="K154" s="123">
        <f t="array" aca="1" ref="K154" ca="1">INDEX(INDIRECT("'"&amp;$K$4&amp;"'!"&amp;"$c$11:$h$415"),MATCH(LEFT('Self-assessment Comparison'!$C154,255),INDIRECT("'"&amp;$K$4&amp;"'!"&amp;"$c$11:$c$415"),0),5)</f>
        <v>0</v>
      </c>
      <c r="L154" s="123">
        <f t="array" aca="1" ref="L154" ca="1">INDEX(INDIRECT("'"&amp;$K$4&amp;"'!"&amp;"$c$11:$h$415"),MATCH(LEFT('Self-assessment Comparison'!$C154,255),INDIRECT("'"&amp;$K$4&amp;"'!"&amp;"$c$11:$c$415"),0),6)</f>
        <v>0</v>
      </c>
      <c r="M154" s="123"/>
      <c r="N154" s="123">
        <f t="array" aca="1" ref="N154" ca="1">INDEX(INDIRECT("'"&amp;$N$4&amp;"'!"&amp;"$c$11:$h$415"),MATCH(LEFT('Self-assessment Comparison'!$C154,255),INDIRECT("'"&amp;$N$4&amp;"'!"&amp;"$c$11:$c$415"),0),5)</f>
        <v>0</v>
      </c>
      <c r="O154" s="123">
        <f t="array" aca="1" ref="O154" ca="1">INDEX(INDIRECT("'"&amp;$N$4&amp;"'!"&amp;"$c$11:$h$415"),MATCH(LEFT('Self-assessment Comparison'!$C154,255),INDIRECT("'"&amp;$N$4&amp;"'!"&amp;"$c$11:$c$415"),0),6)</f>
        <v>0</v>
      </c>
      <c r="P154" s="123"/>
      <c r="Q154" s="123">
        <f t="array" aca="1" ref="Q154" ca="1">INDEX(INDIRECT("'"&amp;$Q$4&amp;"'!"&amp;"$c$11:$h$415"),MATCH(LEFT('Self-assessment Comparison'!$C154,255),INDIRECT("'"&amp;$Q$4&amp;"'!"&amp;"$c$11:$c$415"),0),5)</f>
        <v>0</v>
      </c>
      <c r="R154" s="123">
        <f t="array" aca="1" ref="R154" ca="1">INDEX(INDIRECT("'"&amp;$Q$4&amp;"'!"&amp;"$c$11:$h$415"),MATCH(LEFT('Self-assessment Comparison'!$C154,255),INDIRECT("'"&amp;$Q$4&amp;"'!"&amp;"$c$11:$c$415"),0),6)</f>
        <v>0</v>
      </c>
      <c r="S154" s="123"/>
      <c r="T154" s="111"/>
      <c r="U154" s="112"/>
      <c r="V154" s="3"/>
      <c r="W154" s="38"/>
      <c r="X154" s="38"/>
      <c r="Y154" s="38"/>
      <c r="Z154" s="38"/>
      <c r="AA154" s="38"/>
      <c r="AB154" s="38"/>
      <c r="AC154" s="38"/>
      <c r="AD154" s="38"/>
      <c r="AE154" s="38"/>
      <c r="AF154" s="38"/>
      <c r="AG154" s="38"/>
      <c r="AH154" s="38"/>
      <c r="AI154" s="38"/>
      <c r="AJ154" s="38"/>
      <c r="AK154" s="38"/>
      <c r="AL154" s="38"/>
      <c r="AM154" s="38"/>
      <c r="AN154" s="38"/>
      <c r="AO154" s="38"/>
    </row>
    <row r="155" spans="1:41" ht="14.4" outlineLevel="1">
      <c r="A155" s="3"/>
      <c r="B155" s="3"/>
      <c r="C155" s="58" t="s">
        <v>589</v>
      </c>
      <c r="D155" s="122"/>
      <c r="E155" s="123">
        <f t="array" aca="1" ref="E155" ca="1">INDEX(INDIRECT("'"&amp;$E$4&amp;"'!"&amp;"$c$11:$h$415"),MATCH(LEFT('Self-assessment Comparison'!$C155,255),INDIRECT("'"&amp;$E$4&amp;"'!"&amp;"$c$11:$c$415"),0),5)</f>
        <v>0</v>
      </c>
      <c r="F155" s="123">
        <f t="array" aca="1" ref="F155" ca="1">INDEX(INDIRECT("'"&amp;$E$4&amp;"'!"&amp;"$c$11:$h$415"),MATCH(LEFT('Self-assessment Comparison'!$C155,255),INDIRECT("'"&amp;$E$4&amp;"'!"&amp;"$c$11:$c$415"),0),6)</f>
        <v>0</v>
      </c>
      <c r="G155" s="123"/>
      <c r="H155" s="123">
        <f t="array" aca="1" ref="H155" ca="1">INDEX(INDIRECT("'"&amp;$H$4&amp;"'!"&amp;"$c$11:$h$415"),MATCH(LEFT('Self-assessment Comparison'!$C155,255),INDIRECT("'"&amp;$H$4&amp;"'!"&amp;"$c$11:$c$415"),0),5)</f>
        <v>0</v>
      </c>
      <c r="I155" s="123">
        <f t="array" aca="1" ref="I155" ca="1">INDEX(INDIRECT("'"&amp;$H$4&amp;"'!"&amp;"$c$11:$h$415"),MATCH(LEFT('Self-assessment Comparison'!$C155,255),INDIRECT("'"&amp;$H$4&amp;"'!"&amp;"$c$11:$c$415"),0),6)</f>
        <v>0</v>
      </c>
      <c r="J155" s="123"/>
      <c r="K155" s="123">
        <f t="array" aca="1" ref="K155" ca="1">INDEX(INDIRECT("'"&amp;$K$4&amp;"'!"&amp;"$c$11:$h$415"),MATCH(LEFT('Self-assessment Comparison'!$C155,255),INDIRECT("'"&amp;$K$4&amp;"'!"&amp;"$c$11:$c$415"),0),5)</f>
        <v>0</v>
      </c>
      <c r="L155" s="123">
        <f t="array" aca="1" ref="L155" ca="1">INDEX(INDIRECT("'"&amp;$K$4&amp;"'!"&amp;"$c$11:$h$415"),MATCH(LEFT('Self-assessment Comparison'!$C155,255),INDIRECT("'"&amp;$K$4&amp;"'!"&amp;"$c$11:$c$415"),0),6)</f>
        <v>0</v>
      </c>
      <c r="M155" s="123"/>
      <c r="N155" s="123">
        <f t="array" aca="1" ref="N155" ca="1">INDEX(INDIRECT("'"&amp;$N$4&amp;"'!"&amp;"$c$11:$h$415"),MATCH(LEFT('Self-assessment Comparison'!$C155,255),INDIRECT("'"&amp;$N$4&amp;"'!"&amp;"$c$11:$c$415"),0),5)</f>
        <v>0</v>
      </c>
      <c r="O155" s="123">
        <f t="array" aca="1" ref="O155" ca="1">INDEX(INDIRECT("'"&amp;$N$4&amp;"'!"&amp;"$c$11:$h$415"),MATCH(LEFT('Self-assessment Comparison'!$C155,255),INDIRECT("'"&amp;$N$4&amp;"'!"&amp;"$c$11:$c$415"),0),6)</f>
        <v>0</v>
      </c>
      <c r="P155" s="123"/>
      <c r="Q155" s="123">
        <f t="array" aca="1" ref="Q155" ca="1">INDEX(INDIRECT("'"&amp;$Q$4&amp;"'!"&amp;"$c$11:$h$415"),MATCH(LEFT('Self-assessment Comparison'!$C155,255),INDIRECT("'"&amp;$Q$4&amp;"'!"&amp;"$c$11:$c$415"),0),5)</f>
        <v>0</v>
      </c>
      <c r="R155" s="123">
        <f t="array" aca="1" ref="R155" ca="1">INDEX(INDIRECT("'"&amp;$Q$4&amp;"'!"&amp;"$c$11:$h$415"),MATCH(LEFT('Self-assessment Comparison'!$C155,255),INDIRECT("'"&amp;$Q$4&amp;"'!"&amp;"$c$11:$c$415"),0),6)</f>
        <v>0</v>
      </c>
      <c r="S155" s="123"/>
      <c r="T155" s="120"/>
      <c r="U155" s="121"/>
      <c r="V155" s="3"/>
      <c r="W155" s="38"/>
      <c r="X155" s="38"/>
      <c r="Y155" s="38"/>
      <c r="Z155" s="38"/>
      <c r="AA155" s="38"/>
      <c r="AB155" s="38"/>
      <c r="AC155" s="38"/>
      <c r="AD155" s="38"/>
      <c r="AE155" s="38"/>
      <c r="AF155" s="38"/>
      <c r="AG155" s="38"/>
      <c r="AH155" s="38"/>
      <c r="AI155" s="38"/>
      <c r="AJ155" s="38"/>
      <c r="AK155" s="38"/>
      <c r="AL155" s="38"/>
      <c r="AM155" s="38"/>
      <c r="AN155" s="38"/>
      <c r="AO155" s="38"/>
    </row>
    <row r="156" spans="1:41" ht="14.25" customHeight="1" outlineLevel="1">
      <c r="A156" s="3"/>
      <c r="B156" s="3"/>
      <c r="C156" s="104" t="s">
        <v>590</v>
      </c>
      <c r="D156" s="122"/>
      <c r="E156" s="123">
        <f t="array" aca="1" ref="E156" ca="1">INDEX(INDIRECT("'"&amp;$E$4&amp;"'!"&amp;"$c$11:$h$415"),MATCH(LEFT('Self-assessment Comparison'!$C156,255),INDIRECT("'"&amp;$E$4&amp;"'!"&amp;"$c$11:$c$415"),0),5)</f>
        <v>0</v>
      </c>
      <c r="F156" s="123">
        <f t="array" aca="1" ref="F156" ca="1">INDEX(INDIRECT("'"&amp;$E$4&amp;"'!"&amp;"$c$11:$h$415"),MATCH(LEFT('Self-assessment Comparison'!$C156,255),INDIRECT("'"&amp;$E$4&amp;"'!"&amp;"$c$11:$c$415"),0),6)</f>
        <v>0</v>
      </c>
      <c r="G156" s="123"/>
      <c r="H156" s="123">
        <f t="array" aca="1" ref="H156" ca="1">INDEX(INDIRECT("'"&amp;$H$4&amp;"'!"&amp;"$c$11:$h$415"),MATCH(LEFT('Self-assessment Comparison'!$C156,255),INDIRECT("'"&amp;$H$4&amp;"'!"&amp;"$c$11:$c$415"),0),5)</f>
        <v>0</v>
      </c>
      <c r="I156" s="123">
        <f t="array" aca="1" ref="I156" ca="1">INDEX(INDIRECT("'"&amp;$H$4&amp;"'!"&amp;"$c$11:$h$415"),MATCH(LEFT('Self-assessment Comparison'!$C156,255),INDIRECT("'"&amp;$H$4&amp;"'!"&amp;"$c$11:$c$415"),0),6)</f>
        <v>0</v>
      </c>
      <c r="J156" s="123"/>
      <c r="K156" s="123">
        <f t="array" aca="1" ref="K156" ca="1">INDEX(INDIRECT("'"&amp;$K$4&amp;"'!"&amp;"$c$11:$h$415"),MATCH(LEFT('Self-assessment Comparison'!$C156,255),INDIRECT("'"&amp;$K$4&amp;"'!"&amp;"$c$11:$c$415"),0),5)</f>
        <v>0</v>
      </c>
      <c r="L156" s="123">
        <f t="array" aca="1" ref="L156" ca="1">INDEX(INDIRECT("'"&amp;$K$4&amp;"'!"&amp;"$c$11:$h$415"),MATCH(LEFT('Self-assessment Comparison'!$C156,255),INDIRECT("'"&amp;$K$4&amp;"'!"&amp;"$c$11:$c$415"),0),6)</f>
        <v>0</v>
      </c>
      <c r="M156" s="123"/>
      <c r="N156" s="123">
        <f t="array" aca="1" ref="N156" ca="1">INDEX(INDIRECT("'"&amp;$N$4&amp;"'!"&amp;"$c$11:$h$415"),MATCH(LEFT('Self-assessment Comparison'!$C156,255),INDIRECT("'"&amp;$N$4&amp;"'!"&amp;"$c$11:$c$415"),0),5)</f>
        <v>0</v>
      </c>
      <c r="O156" s="123">
        <f t="array" aca="1" ref="O156" ca="1">INDEX(INDIRECT("'"&amp;$N$4&amp;"'!"&amp;"$c$11:$h$415"),MATCH(LEFT('Self-assessment Comparison'!$C156,255),INDIRECT("'"&amp;$N$4&amp;"'!"&amp;"$c$11:$c$415"),0),6)</f>
        <v>0</v>
      </c>
      <c r="P156" s="123"/>
      <c r="Q156" s="123">
        <f t="array" aca="1" ref="Q156" ca="1">INDEX(INDIRECT("'"&amp;$Q$4&amp;"'!"&amp;"$c$11:$h$415"),MATCH(LEFT('Self-assessment Comparison'!$C156,255),INDIRECT("'"&amp;$Q$4&amp;"'!"&amp;"$c$11:$c$415"),0),5)</f>
        <v>0</v>
      </c>
      <c r="R156" s="123">
        <f t="array" aca="1" ref="R156" ca="1">INDEX(INDIRECT("'"&amp;$Q$4&amp;"'!"&amp;"$c$11:$h$415"),MATCH(LEFT('Self-assessment Comparison'!$C156,255),INDIRECT("'"&amp;$Q$4&amp;"'!"&amp;"$c$11:$c$415"),0),6)</f>
        <v>0</v>
      </c>
      <c r="S156" s="123"/>
      <c r="T156" s="107"/>
      <c r="U156" s="108"/>
      <c r="V156" s="3"/>
      <c r="W156" s="38"/>
      <c r="X156" s="38"/>
      <c r="Y156" s="38"/>
      <c r="Z156" s="38"/>
      <c r="AA156" s="38"/>
      <c r="AB156" s="38"/>
      <c r="AC156" s="38"/>
      <c r="AD156" s="38"/>
      <c r="AE156" s="38"/>
      <c r="AF156" s="38"/>
      <c r="AG156" s="38"/>
      <c r="AH156" s="38"/>
      <c r="AI156" s="38"/>
      <c r="AJ156" s="38"/>
      <c r="AK156" s="38"/>
      <c r="AL156" s="38"/>
      <c r="AM156" s="38"/>
      <c r="AN156" s="38"/>
      <c r="AO156" s="38"/>
    </row>
    <row r="157" spans="1:41" ht="28.8" outlineLevel="1">
      <c r="A157" s="3"/>
      <c r="B157" s="3"/>
      <c r="C157" s="58" t="s">
        <v>591</v>
      </c>
      <c r="D157" s="122"/>
      <c r="E157" s="123">
        <f t="array" aca="1" ref="E157" ca="1">INDEX(INDIRECT("'"&amp;$E$4&amp;"'!"&amp;"$c$11:$h$415"),MATCH(LEFT('Self-assessment Comparison'!$C157,255),INDIRECT("'"&amp;$E$4&amp;"'!"&amp;"$c$11:$c$415"),0),5)</f>
        <v>0</v>
      </c>
      <c r="F157" s="123">
        <f t="array" aca="1" ref="F157" ca="1">INDEX(INDIRECT("'"&amp;$E$4&amp;"'!"&amp;"$c$11:$h$415"),MATCH(LEFT('Self-assessment Comparison'!$C157,255),INDIRECT("'"&amp;$E$4&amp;"'!"&amp;"$c$11:$c$415"),0),6)</f>
        <v>0</v>
      </c>
      <c r="G157" s="123"/>
      <c r="H157" s="123">
        <f t="array" aca="1" ref="H157" ca="1">INDEX(INDIRECT("'"&amp;$H$4&amp;"'!"&amp;"$c$11:$h$415"),MATCH(LEFT('Self-assessment Comparison'!$C157,255),INDIRECT("'"&amp;$H$4&amp;"'!"&amp;"$c$11:$c$415"),0),5)</f>
        <v>0</v>
      </c>
      <c r="I157" s="123">
        <f t="array" aca="1" ref="I157" ca="1">INDEX(INDIRECT("'"&amp;$H$4&amp;"'!"&amp;"$c$11:$h$415"),MATCH(LEFT('Self-assessment Comparison'!$C157,255),INDIRECT("'"&amp;$H$4&amp;"'!"&amp;"$c$11:$c$415"),0),6)</f>
        <v>0</v>
      </c>
      <c r="J157" s="123"/>
      <c r="K157" s="123">
        <f t="array" aca="1" ref="K157" ca="1">INDEX(INDIRECT("'"&amp;$K$4&amp;"'!"&amp;"$c$11:$h$415"),MATCH(LEFT('Self-assessment Comparison'!$C157,255),INDIRECT("'"&amp;$K$4&amp;"'!"&amp;"$c$11:$c$415"),0),5)</f>
        <v>0</v>
      </c>
      <c r="L157" s="123">
        <f t="array" aca="1" ref="L157" ca="1">INDEX(INDIRECT("'"&amp;$K$4&amp;"'!"&amp;"$c$11:$h$415"),MATCH(LEFT('Self-assessment Comparison'!$C157,255),INDIRECT("'"&amp;$K$4&amp;"'!"&amp;"$c$11:$c$415"),0),6)</f>
        <v>0</v>
      </c>
      <c r="M157" s="123"/>
      <c r="N157" s="123">
        <f t="array" aca="1" ref="N157" ca="1">INDEX(INDIRECT("'"&amp;$N$4&amp;"'!"&amp;"$c$11:$h$415"),MATCH(LEFT('Self-assessment Comparison'!$C157,255),INDIRECT("'"&amp;$N$4&amp;"'!"&amp;"$c$11:$c$415"),0),5)</f>
        <v>0</v>
      </c>
      <c r="O157" s="123">
        <f t="array" aca="1" ref="O157" ca="1">INDEX(INDIRECT("'"&amp;$N$4&amp;"'!"&amp;"$c$11:$h$415"),MATCH(LEFT('Self-assessment Comparison'!$C157,255),INDIRECT("'"&amp;$N$4&amp;"'!"&amp;"$c$11:$c$415"),0),6)</f>
        <v>0</v>
      </c>
      <c r="P157" s="123"/>
      <c r="Q157" s="123">
        <f t="array" aca="1" ref="Q157" ca="1">INDEX(INDIRECT("'"&amp;$Q$4&amp;"'!"&amp;"$c$11:$h$415"),MATCH(LEFT('Self-assessment Comparison'!$C157,255),INDIRECT("'"&amp;$Q$4&amp;"'!"&amp;"$c$11:$c$415"),0),5)</f>
        <v>0</v>
      </c>
      <c r="R157" s="123">
        <f t="array" aca="1" ref="R157" ca="1">INDEX(INDIRECT("'"&amp;$Q$4&amp;"'!"&amp;"$c$11:$h$415"),MATCH(LEFT('Self-assessment Comparison'!$C157,255),INDIRECT("'"&amp;$Q$4&amp;"'!"&amp;"$c$11:$c$415"),0),6)</f>
        <v>0</v>
      </c>
      <c r="S157" s="123"/>
      <c r="T157" s="111"/>
      <c r="U157" s="112"/>
      <c r="V157" s="3"/>
      <c r="W157" s="38"/>
      <c r="X157" s="38"/>
      <c r="Y157" s="38"/>
      <c r="Z157" s="38"/>
      <c r="AA157" s="38"/>
      <c r="AB157" s="38"/>
      <c r="AC157" s="38"/>
      <c r="AD157" s="38"/>
      <c r="AE157" s="38"/>
      <c r="AF157" s="38"/>
      <c r="AG157" s="38"/>
      <c r="AH157" s="38"/>
      <c r="AI157" s="38"/>
      <c r="AJ157" s="38"/>
      <c r="AK157" s="38"/>
      <c r="AL157" s="38"/>
      <c r="AM157" s="38"/>
      <c r="AN157" s="38"/>
      <c r="AO157" s="38"/>
    </row>
    <row r="158" spans="1:41" ht="43.2" outlineLevel="1">
      <c r="A158" s="3"/>
      <c r="B158" s="3"/>
      <c r="C158" s="58" t="s">
        <v>592</v>
      </c>
      <c r="D158" s="122"/>
      <c r="E158" s="123">
        <f t="array" aca="1" ref="E158" ca="1">INDEX(INDIRECT("'"&amp;$E$4&amp;"'!"&amp;"$c$11:$h$415"),MATCH(LEFT('Self-assessment Comparison'!$C158,255),INDIRECT("'"&amp;$E$4&amp;"'!"&amp;"$c$11:$c$415"),0),5)</f>
        <v>0</v>
      </c>
      <c r="F158" s="123">
        <f t="array" aca="1" ref="F158" ca="1">INDEX(INDIRECT("'"&amp;$E$4&amp;"'!"&amp;"$c$11:$h$415"),MATCH(LEFT('Self-assessment Comparison'!$C158,255),INDIRECT("'"&amp;$E$4&amp;"'!"&amp;"$c$11:$c$415"),0),6)</f>
        <v>0</v>
      </c>
      <c r="G158" s="123"/>
      <c r="H158" s="123">
        <f t="array" aca="1" ref="H158" ca="1">INDEX(INDIRECT("'"&amp;$H$4&amp;"'!"&amp;"$c$11:$h$415"),MATCH(LEFT('Self-assessment Comparison'!$C158,255),INDIRECT("'"&amp;$H$4&amp;"'!"&amp;"$c$11:$c$415"),0),5)</f>
        <v>0</v>
      </c>
      <c r="I158" s="123">
        <f t="array" aca="1" ref="I158" ca="1">INDEX(INDIRECT("'"&amp;$H$4&amp;"'!"&amp;"$c$11:$h$415"),MATCH(LEFT('Self-assessment Comparison'!$C158,255),INDIRECT("'"&amp;$H$4&amp;"'!"&amp;"$c$11:$c$415"),0),6)</f>
        <v>0</v>
      </c>
      <c r="J158" s="123"/>
      <c r="K158" s="123">
        <f t="array" aca="1" ref="K158" ca="1">INDEX(INDIRECT("'"&amp;$K$4&amp;"'!"&amp;"$c$11:$h$415"),MATCH(LEFT('Self-assessment Comparison'!$C158,255),INDIRECT("'"&amp;$K$4&amp;"'!"&amp;"$c$11:$c$415"),0),5)</f>
        <v>0</v>
      </c>
      <c r="L158" s="123">
        <f t="array" aca="1" ref="L158" ca="1">INDEX(INDIRECT("'"&amp;$K$4&amp;"'!"&amp;"$c$11:$h$415"),MATCH(LEFT('Self-assessment Comparison'!$C158,255),INDIRECT("'"&amp;$K$4&amp;"'!"&amp;"$c$11:$c$415"),0),6)</f>
        <v>0</v>
      </c>
      <c r="M158" s="123"/>
      <c r="N158" s="123">
        <f t="array" aca="1" ref="N158" ca="1">INDEX(INDIRECT("'"&amp;$N$4&amp;"'!"&amp;"$c$11:$h$415"),MATCH(LEFT('Self-assessment Comparison'!$C158,255),INDIRECT("'"&amp;$N$4&amp;"'!"&amp;"$c$11:$c$415"),0),5)</f>
        <v>0</v>
      </c>
      <c r="O158" s="123">
        <f t="array" aca="1" ref="O158" ca="1">INDEX(INDIRECT("'"&amp;$N$4&amp;"'!"&amp;"$c$11:$h$415"),MATCH(LEFT('Self-assessment Comparison'!$C158,255),INDIRECT("'"&amp;$N$4&amp;"'!"&amp;"$c$11:$c$415"),0),6)</f>
        <v>0</v>
      </c>
      <c r="P158" s="123"/>
      <c r="Q158" s="123">
        <f t="array" aca="1" ref="Q158" ca="1">INDEX(INDIRECT("'"&amp;$Q$4&amp;"'!"&amp;"$c$11:$h$415"),MATCH(LEFT('Self-assessment Comparison'!$C158,255),INDIRECT("'"&amp;$Q$4&amp;"'!"&amp;"$c$11:$c$415"),0),5)</f>
        <v>0</v>
      </c>
      <c r="R158" s="123">
        <f t="array" aca="1" ref="R158" ca="1">INDEX(INDIRECT("'"&amp;$Q$4&amp;"'!"&amp;"$c$11:$h$415"),MATCH(LEFT('Self-assessment Comparison'!$C158,255),INDIRECT("'"&amp;$Q$4&amp;"'!"&amp;"$c$11:$c$415"),0),6)</f>
        <v>0</v>
      </c>
      <c r="S158" s="123"/>
      <c r="T158" s="111"/>
      <c r="U158" s="112"/>
      <c r="V158" s="3"/>
      <c r="W158" s="38"/>
      <c r="X158" s="38"/>
      <c r="Y158" s="38"/>
      <c r="Z158" s="38"/>
      <c r="AA158" s="38"/>
      <c r="AB158" s="38"/>
      <c r="AC158" s="38"/>
      <c r="AD158" s="38"/>
      <c r="AE158" s="38"/>
      <c r="AF158" s="38"/>
      <c r="AG158" s="38"/>
      <c r="AH158" s="38"/>
      <c r="AI158" s="38"/>
      <c r="AJ158" s="38"/>
      <c r="AK158" s="38"/>
      <c r="AL158" s="38"/>
      <c r="AM158" s="38"/>
      <c r="AN158" s="38"/>
      <c r="AO158" s="38"/>
    </row>
    <row r="159" spans="1:41" ht="28.8" outlineLevel="1">
      <c r="A159" s="3"/>
      <c r="B159" s="3"/>
      <c r="C159" s="58" t="s">
        <v>593</v>
      </c>
      <c r="D159" s="122"/>
      <c r="E159" s="123">
        <f t="array" aca="1" ref="E159" ca="1">INDEX(INDIRECT("'"&amp;$E$4&amp;"'!"&amp;"$c$11:$h$415"),MATCH(LEFT('Self-assessment Comparison'!$C159,255),INDIRECT("'"&amp;$E$4&amp;"'!"&amp;"$c$11:$c$415"),0),5)</f>
        <v>0</v>
      </c>
      <c r="F159" s="123">
        <f t="array" aca="1" ref="F159" ca="1">INDEX(INDIRECT("'"&amp;$E$4&amp;"'!"&amp;"$c$11:$h$415"),MATCH(LEFT('Self-assessment Comparison'!$C159,255),INDIRECT("'"&amp;$E$4&amp;"'!"&amp;"$c$11:$c$415"),0),6)</f>
        <v>0</v>
      </c>
      <c r="G159" s="123"/>
      <c r="H159" s="123">
        <f t="array" aca="1" ref="H159" ca="1">INDEX(INDIRECT("'"&amp;$H$4&amp;"'!"&amp;"$c$11:$h$415"),MATCH(LEFT('Self-assessment Comparison'!$C159,255),INDIRECT("'"&amp;$H$4&amp;"'!"&amp;"$c$11:$c$415"),0),5)</f>
        <v>0</v>
      </c>
      <c r="I159" s="123">
        <f t="array" aca="1" ref="I159" ca="1">INDEX(INDIRECT("'"&amp;$H$4&amp;"'!"&amp;"$c$11:$h$415"),MATCH(LEFT('Self-assessment Comparison'!$C159,255),INDIRECT("'"&amp;$H$4&amp;"'!"&amp;"$c$11:$c$415"),0),6)</f>
        <v>0</v>
      </c>
      <c r="J159" s="123"/>
      <c r="K159" s="123">
        <f t="array" aca="1" ref="K159" ca="1">INDEX(INDIRECT("'"&amp;$K$4&amp;"'!"&amp;"$c$11:$h$415"),MATCH(LEFT('Self-assessment Comparison'!$C159,255),INDIRECT("'"&amp;$K$4&amp;"'!"&amp;"$c$11:$c$415"),0),5)</f>
        <v>0</v>
      </c>
      <c r="L159" s="123">
        <f t="array" aca="1" ref="L159" ca="1">INDEX(INDIRECT("'"&amp;$K$4&amp;"'!"&amp;"$c$11:$h$415"),MATCH(LEFT('Self-assessment Comparison'!$C159,255),INDIRECT("'"&amp;$K$4&amp;"'!"&amp;"$c$11:$c$415"),0),6)</f>
        <v>0</v>
      </c>
      <c r="M159" s="123"/>
      <c r="N159" s="123">
        <f t="array" aca="1" ref="N159" ca="1">INDEX(INDIRECT("'"&amp;$N$4&amp;"'!"&amp;"$c$11:$h$415"),MATCH(LEFT('Self-assessment Comparison'!$C159,255),INDIRECT("'"&amp;$N$4&amp;"'!"&amp;"$c$11:$c$415"),0),5)</f>
        <v>0</v>
      </c>
      <c r="O159" s="123">
        <f t="array" aca="1" ref="O159" ca="1">INDEX(INDIRECT("'"&amp;$N$4&amp;"'!"&amp;"$c$11:$h$415"),MATCH(LEFT('Self-assessment Comparison'!$C159,255),INDIRECT("'"&amp;$N$4&amp;"'!"&amp;"$c$11:$c$415"),0),6)</f>
        <v>0</v>
      </c>
      <c r="P159" s="123"/>
      <c r="Q159" s="123">
        <f t="array" aca="1" ref="Q159" ca="1">INDEX(INDIRECT("'"&amp;$Q$4&amp;"'!"&amp;"$c$11:$h$415"),MATCH(LEFT('Self-assessment Comparison'!$C159,255),INDIRECT("'"&amp;$Q$4&amp;"'!"&amp;"$c$11:$c$415"),0),5)</f>
        <v>0</v>
      </c>
      <c r="R159" s="123">
        <f t="array" aca="1" ref="R159" ca="1">INDEX(INDIRECT("'"&amp;$Q$4&amp;"'!"&amp;"$c$11:$h$415"),MATCH(LEFT('Self-assessment Comparison'!$C159,255),INDIRECT("'"&amp;$Q$4&amp;"'!"&amp;"$c$11:$c$415"),0),6)</f>
        <v>0</v>
      </c>
      <c r="S159" s="123"/>
      <c r="T159" s="111"/>
      <c r="U159" s="112"/>
      <c r="V159" s="3"/>
      <c r="W159" s="38"/>
      <c r="X159" s="38"/>
      <c r="Y159" s="38"/>
      <c r="Z159" s="38"/>
      <c r="AA159" s="38"/>
      <c r="AB159" s="38"/>
      <c r="AC159" s="38"/>
      <c r="AD159" s="38"/>
      <c r="AE159" s="38"/>
      <c r="AF159" s="38"/>
      <c r="AG159" s="38"/>
      <c r="AH159" s="38"/>
      <c r="AI159" s="38"/>
      <c r="AJ159" s="38"/>
      <c r="AK159" s="38"/>
      <c r="AL159" s="38"/>
      <c r="AM159" s="38"/>
      <c r="AN159" s="38"/>
      <c r="AO159" s="38"/>
    </row>
    <row r="160" spans="1:41" ht="14.25" customHeight="1" outlineLevel="1">
      <c r="A160" s="3"/>
      <c r="B160" s="3"/>
      <c r="C160" s="100" t="s">
        <v>595</v>
      </c>
      <c r="D160" s="124"/>
      <c r="E160" s="125">
        <f t="array" aca="1" ref="E160" ca="1">INDEX(INDIRECT("'"&amp;$E$4&amp;"'!"&amp;"$c$11:$h$415"),MATCH(LEFT('Self-assessment Comparison'!$C160,255),INDIRECT("'"&amp;$E$4&amp;"'!"&amp;"$c$11:$c$415"),0),5)</f>
        <v>0</v>
      </c>
      <c r="F160" s="125">
        <f t="array" aca="1" ref="F160" ca="1">INDEX(INDIRECT("'"&amp;$E$4&amp;"'!"&amp;"$c$11:$h$415"),MATCH(LEFT('Self-assessment Comparison'!$C160,255),INDIRECT("'"&amp;$E$4&amp;"'!"&amp;"$c$11:$c$415"),0),6)</f>
        <v>0</v>
      </c>
      <c r="G160" s="125"/>
      <c r="H160" s="125">
        <f t="array" aca="1" ref="H160" ca="1">INDEX(INDIRECT("'"&amp;$H$4&amp;"'!"&amp;"$c$11:$h$415"),MATCH(LEFT('Self-assessment Comparison'!$C160,255),INDIRECT("'"&amp;$H$4&amp;"'!"&amp;"$c$11:$c$415"),0),5)</f>
        <v>0</v>
      </c>
      <c r="I160" s="125">
        <f t="array" aca="1" ref="I160" ca="1">INDEX(INDIRECT("'"&amp;$H$4&amp;"'!"&amp;"$c$11:$h$415"),MATCH(LEFT('Self-assessment Comparison'!$C160,255),INDIRECT("'"&amp;$H$4&amp;"'!"&amp;"$c$11:$c$415"),0),6)</f>
        <v>0</v>
      </c>
      <c r="J160" s="125"/>
      <c r="K160" s="125">
        <f t="array" aca="1" ref="K160" ca="1">INDEX(INDIRECT("'"&amp;$K$4&amp;"'!"&amp;"$c$11:$h$415"),MATCH(LEFT('Self-assessment Comparison'!$C160,255),INDIRECT("'"&amp;$K$4&amp;"'!"&amp;"$c$11:$c$415"),0),5)</f>
        <v>0</v>
      </c>
      <c r="L160" s="125">
        <f t="array" aca="1" ref="L160" ca="1">INDEX(INDIRECT("'"&amp;$K$4&amp;"'!"&amp;"$c$11:$h$415"),MATCH(LEFT('Self-assessment Comparison'!$C160,255),INDIRECT("'"&amp;$K$4&amp;"'!"&amp;"$c$11:$c$415"),0),6)</f>
        <v>0</v>
      </c>
      <c r="M160" s="125"/>
      <c r="N160" s="125">
        <f t="array" aca="1" ref="N160" ca="1">INDEX(INDIRECT("'"&amp;$N$4&amp;"'!"&amp;"$c$11:$h$415"),MATCH(LEFT('Self-assessment Comparison'!$C160,255),INDIRECT("'"&amp;$N$4&amp;"'!"&amp;"$c$11:$c$415"),0),5)</f>
        <v>0</v>
      </c>
      <c r="O160" s="125">
        <f t="array" aca="1" ref="O160" ca="1">INDEX(INDIRECT("'"&amp;$N$4&amp;"'!"&amp;"$c$11:$h$415"),MATCH(LEFT('Self-assessment Comparison'!$C160,255),INDIRECT("'"&amp;$N$4&amp;"'!"&amp;"$c$11:$c$415"),0),6)</f>
        <v>0</v>
      </c>
      <c r="P160" s="125"/>
      <c r="Q160" s="125">
        <f t="array" aca="1" ref="Q160" ca="1">INDEX(INDIRECT("'"&amp;$Q$4&amp;"'!"&amp;"$c$11:$h$415"),MATCH(LEFT('Self-assessment Comparison'!$C160,255),INDIRECT("'"&amp;$Q$4&amp;"'!"&amp;"$c$11:$c$415"),0),5)</f>
        <v>0</v>
      </c>
      <c r="R160" s="125">
        <f t="array" aca="1" ref="R160" ca="1">INDEX(INDIRECT("'"&amp;$Q$4&amp;"'!"&amp;"$c$11:$h$415"),MATCH(LEFT('Self-assessment Comparison'!$C160,255),INDIRECT("'"&amp;$Q$4&amp;"'!"&amp;"$c$11:$c$415"),0),6)</f>
        <v>0</v>
      </c>
      <c r="S160" s="125"/>
      <c r="T160" s="117"/>
      <c r="U160" s="117"/>
      <c r="V160" s="3"/>
      <c r="W160" s="38"/>
      <c r="X160" s="38"/>
      <c r="Y160" s="38"/>
      <c r="Z160" s="38"/>
      <c r="AA160" s="38"/>
      <c r="AB160" s="38"/>
      <c r="AC160" s="38"/>
      <c r="AD160" s="38"/>
      <c r="AE160" s="38"/>
      <c r="AF160" s="38"/>
      <c r="AG160" s="38"/>
      <c r="AH160" s="38"/>
      <c r="AI160" s="38"/>
      <c r="AJ160" s="38"/>
      <c r="AK160" s="38"/>
      <c r="AL160" s="38"/>
      <c r="AM160" s="38"/>
      <c r="AN160" s="38"/>
      <c r="AO160" s="38"/>
    </row>
    <row r="161" spans="1:41" ht="14.25" customHeight="1" outlineLevel="1">
      <c r="A161" s="3"/>
      <c r="B161" s="3"/>
      <c r="C161" s="104" t="s">
        <v>596</v>
      </c>
      <c r="D161" s="122"/>
      <c r="E161" s="123">
        <f t="array" aca="1" ref="E161" ca="1">INDEX(INDIRECT("'"&amp;$E$4&amp;"'!"&amp;"$c$11:$h$415"),MATCH(LEFT('Self-assessment Comparison'!$C161,255),INDIRECT("'"&amp;$E$4&amp;"'!"&amp;"$c$11:$c$415"),0),5)</f>
        <v>0</v>
      </c>
      <c r="F161" s="123">
        <f t="array" aca="1" ref="F161" ca="1">INDEX(INDIRECT("'"&amp;$E$4&amp;"'!"&amp;"$c$11:$h$415"),MATCH(LEFT('Self-assessment Comparison'!$C161,255),INDIRECT("'"&amp;$E$4&amp;"'!"&amp;"$c$11:$c$415"),0),6)</f>
        <v>0</v>
      </c>
      <c r="G161" s="123"/>
      <c r="H161" s="123">
        <f t="array" aca="1" ref="H161" ca="1">INDEX(INDIRECT("'"&amp;$H$4&amp;"'!"&amp;"$c$11:$h$415"),MATCH(LEFT('Self-assessment Comparison'!$C161,255),INDIRECT("'"&amp;$H$4&amp;"'!"&amp;"$c$11:$c$415"),0),5)</f>
        <v>0</v>
      </c>
      <c r="I161" s="123">
        <f t="array" aca="1" ref="I161" ca="1">INDEX(INDIRECT("'"&amp;$H$4&amp;"'!"&amp;"$c$11:$h$415"),MATCH(LEFT('Self-assessment Comparison'!$C161,255),INDIRECT("'"&amp;$H$4&amp;"'!"&amp;"$c$11:$c$415"),0),6)</f>
        <v>0</v>
      </c>
      <c r="J161" s="123"/>
      <c r="K161" s="123">
        <f t="array" aca="1" ref="K161" ca="1">INDEX(INDIRECT("'"&amp;$K$4&amp;"'!"&amp;"$c$11:$h$415"),MATCH(LEFT('Self-assessment Comparison'!$C161,255),INDIRECT("'"&amp;$K$4&amp;"'!"&amp;"$c$11:$c$415"),0),5)</f>
        <v>0</v>
      </c>
      <c r="L161" s="123">
        <f t="array" aca="1" ref="L161" ca="1">INDEX(INDIRECT("'"&amp;$K$4&amp;"'!"&amp;"$c$11:$h$415"),MATCH(LEFT('Self-assessment Comparison'!$C161,255),INDIRECT("'"&amp;$K$4&amp;"'!"&amp;"$c$11:$c$415"),0),6)</f>
        <v>0</v>
      </c>
      <c r="M161" s="123"/>
      <c r="N161" s="123">
        <f t="array" aca="1" ref="N161" ca="1">INDEX(INDIRECT("'"&amp;$N$4&amp;"'!"&amp;"$c$11:$h$415"),MATCH(LEFT('Self-assessment Comparison'!$C161,255),INDIRECT("'"&amp;$N$4&amp;"'!"&amp;"$c$11:$c$415"),0),5)</f>
        <v>0</v>
      </c>
      <c r="O161" s="123">
        <f t="array" aca="1" ref="O161" ca="1">INDEX(INDIRECT("'"&amp;$N$4&amp;"'!"&amp;"$c$11:$h$415"),MATCH(LEFT('Self-assessment Comparison'!$C161,255),INDIRECT("'"&amp;$N$4&amp;"'!"&amp;"$c$11:$c$415"),0),6)</f>
        <v>0</v>
      </c>
      <c r="P161" s="123"/>
      <c r="Q161" s="123">
        <f t="array" aca="1" ref="Q161" ca="1">INDEX(INDIRECT("'"&amp;$Q$4&amp;"'!"&amp;"$c$11:$h$415"),MATCH(LEFT('Self-assessment Comparison'!$C161,255),INDIRECT("'"&amp;$Q$4&amp;"'!"&amp;"$c$11:$c$415"),0),5)</f>
        <v>0</v>
      </c>
      <c r="R161" s="123">
        <f t="array" aca="1" ref="R161" ca="1">INDEX(INDIRECT("'"&amp;$Q$4&amp;"'!"&amp;"$c$11:$h$415"),MATCH(LEFT('Self-assessment Comparison'!$C161,255),INDIRECT("'"&amp;$Q$4&amp;"'!"&amp;"$c$11:$c$415"),0),6)</f>
        <v>0</v>
      </c>
      <c r="S161" s="123"/>
      <c r="T161" s="107"/>
      <c r="U161" s="108"/>
      <c r="V161" s="3"/>
      <c r="W161" s="38"/>
      <c r="X161" s="38"/>
      <c r="Y161" s="38"/>
      <c r="Z161" s="38"/>
      <c r="AA161" s="38"/>
      <c r="AB161" s="38"/>
      <c r="AC161" s="38"/>
      <c r="AD161" s="38"/>
      <c r="AE161" s="38"/>
      <c r="AF161" s="38"/>
      <c r="AG161" s="38"/>
      <c r="AH161" s="38"/>
      <c r="AI161" s="38"/>
      <c r="AJ161" s="38"/>
      <c r="AK161" s="38"/>
      <c r="AL161" s="38"/>
      <c r="AM161" s="38"/>
      <c r="AN161" s="38"/>
      <c r="AO161" s="38"/>
    </row>
    <row r="162" spans="1:41" ht="28.8" outlineLevel="1">
      <c r="A162" s="3"/>
      <c r="B162" s="3"/>
      <c r="C162" s="58" t="s">
        <v>597</v>
      </c>
      <c r="D162" s="122"/>
      <c r="E162" s="123">
        <f t="array" aca="1" ref="E162" ca="1">INDEX(INDIRECT("'"&amp;$E$4&amp;"'!"&amp;"$c$11:$h$415"),MATCH(LEFT('Self-assessment Comparison'!$C162,255),INDIRECT("'"&amp;$E$4&amp;"'!"&amp;"$c$11:$c$415"),0),5)</f>
        <v>0</v>
      </c>
      <c r="F162" s="123">
        <f t="array" aca="1" ref="F162" ca="1">INDEX(INDIRECT("'"&amp;$E$4&amp;"'!"&amp;"$c$11:$h$415"),MATCH(LEFT('Self-assessment Comparison'!$C162,255),INDIRECT("'"&amp;$E$4&amp;"'!"&amp;"$c$11:$c$415"),0),6)</f>
        <v>0</v>
      </c>
      <c r="G162" s="123"/>
      <c r="H162" s="123">
        <f t="array" aca="1" ref="H162" ca="1">INDEX(INDIRECT("'"&amp;$H$4&amp;"'!"&amp;"$c$11:$h$415"),MATCH(LEFT('Self-assessment Comparison'!$C162,255),INDIRECT("'"&amp;$H$4&amp;"'!"&amp;"$c$11:$c$415"),0),5)</f>
        <v>0</v>
      </c>
      <c r="I162" s="123">
        <f t="array" aca="1" ref="I162" ca="1">INDEX(INDIRECT("'"&amp;$H$4&amp;"'!"&amp;"$c$11:$h$415"),MATCH(LEFT('Self-assessment Comparison'!$C162,255),INDIRECT("'"&amp;$H$4&amp;"'!"&amp;"$c$11:$c$415"),0),6)</f>
        <v>0</v>
      </c>
      <c r="J162" s="123"/>
      <c r="K162" s="123">
        <f t="array" aca="1" ref="K162" ca="1">INDEX(INDIRECT("'"&amp;$K$4&amp;"'!"&amp;"$c$11:$h$415"),MATCH(LEFT('Self-assessment Comparison'!$C162,255),INDIRECT("'"&amp;$K$4&amp;"'!"&amp;"$c$11:$c$415"),0),5)</f>
        <v>0</v>
      </c>
      <c r="L162" s="123">
        <f t="array" aca="1" ref="L162" ca="1">INDEX(INDIRECT("'"&amp;$K$4&amp;"'!"&amp;"$c$11:$h$415"),MATCH(LEFT('Self-assessment Comparison'!$C162,255),INDIRECT("'"&amp;$K$4&amp;"'!"&amp;"$c$11:$c$415"),0),6)</f>
        <v>0</v>
      </c>
      <c r="M162" s="123"/>
      <c r="N162" s="123">
        <f t="array" aca="1" ref="N162" ca="1">INDEX(INDIRECT("'"&amp;$N$4&amp;"'!"&amp;"$c$11:$h$415"),MATCH(LEFT('Self-assessment Comparison'!$C162,255),INDIRECT("'"&amp;$N$4&amp;"'!"&amp;"$c$11:$c$415"),0),5)</f>
        <v>0</v>
      </c>
      <c r="O162" s="123">
        <f t="array" aca="1" ref="O162" ca="1">INDEX(INDIRECT("'"&amp;$N$4&amp;"'!"&amp;"$c$11:$h$415"),MATCH(LEFT('Self-assessment Comparison'!$C162,255),INDIRECT("'"&amp;$N$4&amp;"'!"&amp;"$c$11:$c$415"),0),6)</f>
        <v>0</v>
      </c>
      <c r="P162" s="123"/>
      <c r="Q162" s="123">
        <f t="array" aca="1" ref="Q162" ca="1">INDEX(INDIRECT("'"&amp;$Q$4&amp;"'!"&amp;"$c$11:$h$415"),MATCH(LEFT('Self-assessment Comparison'!$C162,255),INDIRECT("'"&amp;$Q$4&amp;"'!"&amp;"$c$11:$c$415"),0),5)</f>
        <v>0</v>
      </c>
      <c r="R162" s="123">
        <f t="array" aca="1" ref="R162" ca="1">INDEX(INDIRECT("'"&amp;$Q$4&amp;"'!"&amp;"$c$11:$h$415"),MATCH(LEFT('Self-assessment Comparison'!$C162,255),INDIRECT("'"&amp;$Q$4&amp;"'!"&amp;"$c$11:$c$415"),0),6)</f>
        <v>0</v>
      </c>
      <c r="S162" s="123"/>
      <c r="T162" s="111"/>
      <c r="U162" s="112"/>
      <c r="V162" s="3"/>
      <c r="W162" s="38"/>
      <c r="X162" s="38"/>
      <c r="Y162" s="38"/>
      <c r="Z162" s="38"/>
      <c r="AA162" s="38"/>
      <c r="AB162" s="38"/>
      <c r="AC162" s="38"/>
      <c r="AD162" s="38"/>
      <c r="AE162" s="38"/>
      <c r="AF162" s="38"/>
      <c r="AG162" s="38"/>
      <c r="AH162" s="38"/>
      <c r="AI162" s="38"/>
      <c r="AJ162" s="38"/>
      <c r="AK162" s="38"/>
      <c r="AL162" s="38"/>
      <c r="AM162" s="38"/>
      <c r="AN162" s="38"/>
      <c r="AO162" s="38"/>
    </row>
    <row r="163" spans="1:41" ht="28.8" outlineLevel="1">
      <c r="A163" s="3"/>
      <c r="B163" s="3"/>
      <c r="C163" s="58" t="s">
        <v>598</v>
      </c>
      <c r="D163" s="122"/>
      <c r="E163" s="123">
        <f t="array" aca="1" ref="E163" ca="1">INDEX(INDIRECT("'"&amp;$E$4&amp;"'!"&amp;"$c$11:$h$415"),MATCH(LEFT('Self-assessment Comparison'!$C163,255),INDIRECT("'"&amp;$E$4&amp;"'!"&amp;"$c$11:$c$415"),0),5)</f>
        <v>0</v>
      </c>
      <c r="F163" s="123">
        <f t="array" aca="1" ref="F163" ca="1">INDEX(INDIRECT("'"&amp;$E$4&amp;"'!"&amp;"$c$11:$h$415"),MATCH(LEFT('Self-assessment Comparison'!$C163,255),INDIRECT("'"&amp;$E$4&amp;"'!"&amp;"$c$11:$c$415"),0),6)</f>
        <v>0</v>
      </c>
      <c r="G163" s="123"/>
      <c r="H163" s="123">
        <f t="array" aca="1" ref="H163" ca="1">INDEX(INDIRECT("'"&amp;$H$4&amp;"'!"&amp;"$c$11:$h$415"),MATCH(LEFT('Self-assessment Comparison'!$C163,255),INDIRECT("'"&amp;$H$4&amp;"'!"&amp;"$c$11:$c$415"),0),5)</f>
        <v>0</v>
      </c>
      <c r="I163" s="123">
        <f t="array" aca="1" ref="I163" ca="1">INDEX(INDIRECT("'"&amp;$H$4&amp;"'!"&amp;"$c$11:$h$415"),MATCH(LEFT('Self-assessment Comparison'!$C163,255),INDIRECT("'"&amp;$H$4&amp;"'!"&amp;"$c$11:$c$415"),0),6)</f>
        <v>0</v>
      </c>
      <c r="J163" s="123"/>
      <c r="K163" s="123">
        <f t="array" aca="1" ref="K163" ca="1">INDEX(INDIRECT("'"&amp;$K$4&amp;"'!"&amp;"$c$11:$h$415"),MATCH(LEFT('Self-assessment Comparison'!$C163,255),INDIRECT("'"&amp;$K$4&amp;"'!"&amp;"$c$11:$c$415"),0),5)</f>
        <v>0</v>
      </c>
      <c r="L163" s="123">
        <f t="array" aca="1" ref="L163" ca="1">INDEX(INDIRECT("'"&amp;$K$4&amp;"'!"&amp;"$c$11:$h$415"),MATCH(LEFT('Self-assessment Comparison'!$C163,255),INDIRECT("'"&amp;$K$4&amp;"'!"&amp;"$c$11:$c$415"),0),6)</f>
        <v>0</v>
      </c>
      <c r="M163" s="123"/>
      <c r="N163" s="123">
        <f t="array" aca="1" ref="N163" ca="1">INDEX(INDIRECT("'"&amp;$N$4&amp;"'!"&amp;"$c$11:$h$415"),MATCH(LEFT('Self-assessment Comparison'!$C163,255),INDIRECT("'"&amp;$N$4&amp;"'!"&amp;"$c$11:$c$415"),0),5)</f>
        <v>0</v>
      </c>
      <c r="O163" s="123">
        <f t="array" aca="1" ref="O163" ca="1">INDEX(INDIRECT("'"&amp;$N$4&amp;"'!"&amp;"$c$11:$h$415"),MATCH(LEFT('Self-assessment Comparison'!$C163,255),INDIRECT("'"&amp;$N$4&amp;"'!"&amp;"$c$11:$c$415"),0),6)</f>
        <v>0</v>
      </c>
      <c r="P163" s="123"/>
      <c r="Q163" s="123">
        <f t="array" aca="1" ref="Q163" ca="1">INDEX(INDIRECT("'"&amp;$Q$4&amp;"'!"&amp;"$c$11:$h$415"),MATCH(LEFT('Self-assessment Comparison'!$C163,255),INDIRECT("'"&amp;$Q$4&amp;"'!"&amp;"$c$11:$c$415"),0),5)</f>
        <v>0</v>
      </c>
      <c r="R163" s="123">
        <f t="array" aca="1" ref="R163" ca="1">INDEX(INDIRECT("'"&amp;$Q$4&amp;"'!"&amp;"$c$11:$h$415"),MATCH(LEFT('Self-assessment Comparison'!$C163,255),INDIRECT("'"&amp;$Q$4&amp;"'!"&amp;"$c$11:$c$415"),0),6)</f>
        <v>0</v>
      </c>
      <c r="S163" s="123"/>
      <c r="T163" s="111"/>
      <c r="U163" s="112"/>
      <c r="V163" s="3"/>
      <c r="W163" s="38"/>
      <c r="X163" s="38"/>
      <c r="Y163" s="38"/>
      <c r="Z163" s="38"/>
      <c r="AA163" s="38"/>
      <c r="AB163" s="38"/>
      <c r="AC163" s="38"/>
      <c r="AD163" s="38"/>
      <c r="AE163" s="38"/>
      <c r="AF163" s="38"/>
      <c r="AG163" s="38"/>
      <c r="AH163" s="38"/>
      <c r="AI163" s="38"/>
      <c r="AJ163" s="38"/>
      <c r="AK163" s="38"/>
      <c r="AL163" s="38"/>
      <c r="AM163" s="38"/>
      <c r="AN163" s="38"/>
      <c r="AO163" s="38"/>
    </row>
    <row r="164" spans="1:41" ht="28.8" outlineLevel="1">
      <c r="A164" s="3"/>
      <c r="B164" s="3"/>
      <c r="C164" s="58" t="s">
        <v>599</v>
      </c>
      <c r="D164" s="122"/>
      <c r="E164" s="123">
        <f t="array" aca="1" ref="E164" ca="1">INDEX(INDIRECT("'"&amp;$E$4&amp;"'!"&amp;"$c$11:$h$415"),MATCH(LEFT('Self-assessment Comparison'!$C164,255),INDIRECT("'"&amp;$E$4&amp;"'!"&amp;"$c$11:$c$415"),0),5)</f>
        <v>0</v>
      </c>
      <c r="F164" s="123">
        <f t="array" aca="1" ref="F164" ca="1">INDEX(INDIRECT("'"&amp;$E$4&amp;"'!"&amp;"$c$11:$h$415"),MATCH(LEFT('Self-assessment Comparison'!$C164,255),INDIRECT("'"&amp;$E$4&amp;"'!"&amp;"$c$11:$c$415"),0),6)</f>
        <v>0</v>
      </c>
      <c r="G164" s="123"/>
      <c r="H164" s="123">
        <f t="array" aca="1" ref="H164" ca="1">INDEX(INDIRECT("'"&amp;$H$4&amp;"'!"&amp;"$c$11:$h$415"),MATCH(LEFT('Self-assessment Comparison'!$C164,255),INDIRECT("'"&amp;$H$4&amp;"'!"&amp;"$c$11:$c$415"),0),5)</f>
        <v>0</v>
      </c>
      <c r="I164" s="123">
        <f t="array" aca="1" ref="I164" ca="1">INDEX(INDIRECT("'"&amp;$H$4&amp;"'!"&amp;"$c$11:$h$415"),MATCH(LEFT('Self-assessment Comparison'!$C164,255),INDIRECT("'"&amp;$H$4&amp;"'!"&amp;"$c$11:$c$415"),0),6)</f>
        <v>0</v>
      </c>
      <c r="J164" s="123"/>
      <c r="K164" s="123">
        <f t="array" aca="1" ref="K164" ca="1">INDEX(INDIRECT("'"&amp;$K$4&amp;"'!"&amp;"$c$11:$h$415"),MATCH(LEFT('Self-assessment Comparison'!$C164,255),INDIRECT("'"&amp;$K$4&amp;"'!"&amp;"$c$11:$c$415"),0),5)</f>
        <v>0</v>
      </c>
      <c r="L164" s="123">
        <f t="array" aca="1" ref="L164" ca="1">INDEX(INDIRECT("'"&amp;$K$4&amp;"'!"&amp;"$c$11:$h$415"),MATCH(LEFT('Self-assessment Comparison'!$C164,255),INDIRECT("'"&amp;$K$4&amp;"'!"&amp;"$c$11:$c$415"),0),6)</f>
        <v>0</v>
      </c>
      <c r="M164" s="123"/>
      <c r="N164" s="123">
        <f t="array" aca="1" ref="N164" ca="1">INDEX(INDIRECT("'"&amp;$N$4&amp;"'!"&amp;"$c$11:$h$415"),MATCH(LEFT('Self-assessment Comparison'!$C164,255),INDIRECT("'"&amp;$N$4&amp;"'!"&amp;"$c$11:$c$415"),0),5)</f>
        <v>0</v>
      </c>
      <c r="O164" s="123">
        <f t="array" aca="1" ref="O164" ca="1">INDEX(INDIRECT("'"&amp;$N$4&amp;"'!"&amp;"$c$11:$h$415"),MATCH(LEFT('Self-assessment Comparison'!$C164,255),INDIRECT("'"&amp;$N$4&amp;"'!"&amp;"$c$11:$c$415"),0),6)</f>
        <v>0</v>
      </c>
      <c r="P164" s="123"/>
      <c r="Q164" s="123">
        <f t="array" aca="1" ref="Q164" ca="1">INDEX(INDIRECT("'"&amp;$Q$4&amp;"'!"&amp;"$c$11:$h$415"),MATCH(LEFT('Self-assessment Comparison'!$C164,255),INDIRECT("'"&amp;$Q$4&amp;"'!"&amp;"$c$11:$c$415"),0),5)</f>
        <v>0</v>
      </c>
      <c r="R164" s="123">
        <f t="array" aca="1" ref="R164" ca="1">INDEX(INDIRECT("'"&amp;$Q$4&amp;"'!"&amp;"$c$11:$h$415"),MATCH(LEFT('Self-assessment Comparison'!$C164,255),INDIRECT("'"&amp;$Q$4&amp;"'!"&amp;"$c$11:$c$415"),0),6)</f>
        <v>0</v>
      </c>
      <c r="S164" s="123"/>
      <c r="T164" s="111"/>
      <c r="U164" s="112"/>
      <c r="V164" s="3"/>
      <c r="W164" s="38"/>
      <c r="X164" s="38"/>
      <c r="Y164" s="38"/>
      <c r="Z164" s="38"/>
      <c r="AA164" s="38"/>
      <c r="AB164" s="38"/>
      <c r="AC164" s="38"/>
      <c r="AD164" s="38"/>
      <c r="AE164" s="38"/>
      <c r="AF164" s="38"/>
      <c r="AG164" s="38"/>
      <c r="AH164" s="38"/>
      <c r="AI164" s="38"/>
      <c r="AJ164" s="38"/>
      <c r="AK164" s="38"/>
      <c r="AL164" s="38"/>
      <c r="AM164" s="38"/>
      <c r="AN164" s="38"/>
      <c r="AO164" s="38"/>
    </row>
    <row r="165" spans="1:41" ht="43.2" outlineLevel="1">
      <c r="A165" s="3"/>
      <c r="B165" s="3"/>
      <c r="C165" s="58" t="s">
        <v>600</v>
      </c>
      <c r="D165" s="122"/>
      <c r="E165" s="123">
        <f t="array" aca="1" ref="E165" ca="1">INDEX(INDIRECT("'"&amp;$E$4&amp;"'!"&amp;"$c$11:$h$415"),MATCH(LEFT('Self-assessment Comparison'!$C165,255),INDIRECT("'"&amp;$E$4&amp;"'!"&amp;"$c$11:$c$415"),0),5)</f>
        <v>0</v>
      </c>
      <c r="F165" s="123">
        <f t="array" aca="1" ref="F165" ca="1">INDEX(INDIRECT("'"&amp;$E$4&amp;"'!"&amp;"$c$11:$h$415"),MATCH(LEFT('Self-assessment Comparison'!$C165,255),INDIRECT("'"&amp;$E$4&amp;"'!"&amp;"$c$11:$c$415"),0),6)</f>
        <v>0</v>
      </c>
      <c r="G165" s="123"/>
      <c r="H165" s="123">
        <f t="array" aca="1" ref="H165" ca="1">INDEX(INDIRECT("'"&amp;$H$4&amp;"'!"&amp;"$c$11:$h$415"),MATCH(LEFT('Self-assessment Comparison'!$C165,255),INDIRECT("'"&amp;$H$4&amp;"'!"&amp;"$c$11:$c$415"),0),5)</f>
        <v>0</v>
      </c>
      <c r="I165" s="123">
        <f t="array" aca="1" ref="I165" ca="1">INDEX(INDIRECT("'"&amp;$H$4&amp;"'!"&amp;"$c$11:$h$415"),MATCH(LEFT('Self-assessment Comparison'!$C165,255),INDIRECT("'"&amp;$H$4&amp;"'!"&amp;"$c$11:$c$415"),0),6)</f>
        <v>0</v>
      </c>
      <c r="J165" s="123"/>
      <c r="K165" s="123">
        <f t="array" aca="1" ref="K165" ca="1">INDEX(INDIRECT("'"&amp;$K$4&amp;"'!"&amp;"$c$11:$h$415"),MATCH(LEFT('Self-assessment Comparison'!$C165,255),INDIRECT("'"&amp;$K$4&amp;"'!"&amp;"$c$11:$c$415"),0),5)</f>
        <v>0</v>
      </c>
      <c r="L165" s="123">
        <f t="array" aca="1" ref="L165" ca="1">INDEX(INDIRECT("'"&amp;$K$4&amp;"'!"&amp;"$c$11:$h$415"),MATCH(LEFT('Self-assessment Comparison'!$C165,255),INDIRECT("'"&amp;$K$4&amp;"'!"&amp;"$c$11:$c$415"),0),6)</f>
        <v>0</v>
      </c>
      <c r="M165" s="123"/>
      <c r="N165" s="123">
        <f t="array" aca="1" ref="N165" ca="1">INDEX(INDIRECT("'"&amp;$N$4&amp;"'!"&amp;"$c$11:$h$415"),MATCH(LEFT('Self-assessment Comparison'!$C165,255),INDIRECT("'"&amp;$N$4&amp;"'!"&amp;"$c$11:$c$415"),0),5)</f>
        <v>0</v>
      </c>
      <c r="O165" s="123">
        <f t="array" aca="1" ref="O165" ca="1">INDEX(INDIRECT("'"&amp;$N$4&amp;"'!"&amp;"$c$11:$h$415"),MATCH(LEFT('Self-assessment Comparison'!$C165,255),INDIRECT("'"&amp;$N$4&amp;"'!"&amp;"$c$11:$c$415"),0),6)</f>
        <v>0</v>
      </c>
      <c r="P165" s="123"/>
      <c r="Q165" s="123">
        <f t="array" aca="1" ref="Q165" ca="1">INDEX(INDIRECT("'"&amp;$Q$4&amp;"'!"&amp;"$c$11:$h$415"),MATCH(LEFT('Self-assessment Comparison'!$C165,255),INDIRECT("'"&amp;$Q$4&amp;"'!"&amp;"$c$11:$c$415"),0),5)</f>
        <v>0</v>
      </c>
      <c r="R165" s="123">
        <f t="array" aca="1" ref="R165" ca="1">INDEX(INDIRECT("'"&amp;$Q$4&amp;"'!"&amp;"$c$11:$h$415"),MATCH(LEFT('Self-assessment Comparison'!$C165,255),INDIRECT("'"&amp;$Q$4&amp;"'!"&amp;"$c$11:$c$415"),0),6)</f>
        <v>0</v>
      </c>
      <c r="S165" s="123"/>
      <c r="T165" s="111"/>
      <c r="U165" s="112"/>
      <c r="V165" s="3"/>
      <c r="W165" s="38"/>
      <c r="X165" s="38"/>
      <c r="Y165" s="38"/>
      <c r="Z165" s="38"/>
      <c r="AA165" s="38"/>
      <c r="AB165" s="38"/>
      <c r="AC165" s="38"/>
      <c r="AD165" s="38"/>
      <c r="AE165" s="38"/>
      <c r="AF165" s="38"/>
      <c r="AG165" s="38"/>
      <c r="AH165" s="38"/>
      <c r="AI165" s="38"/>
      <c r="AJ165" s="38"/>
      <c r="AK165" s="38"/>
      <c r="AL165" s="38"/>
      <c r="AM165" s="38"/>
      <c r="AN165" s="38"/>
      <c r="AO165" s="38"/>
    </row>
    <row r="166" spans="1:41" ht="28.8" outlineLevel="1">
      <c r="A166" s="3"/>
      <c r="B166" s="3"/>
      <c r="C166" s="58" t="s">
        <v>601</v>
      </c>
      <c r="D166" s="122"/>
      <c r="E166" s="123">
        <f t="array" aca="1" ref="E166" ca="1">INDEX(INDIRECT("'"&amp;$E$4&amp;"'!"&amp;"$c$11:$h$415"),MATCH(LEFT('Self-assessment Comparison'!$C166,255),INDIRECT("'"&amp;$E$4&amp;"'!"&amp;"$c$11:$c$415"),0),5)</f>
        <v>0</v>
      </c>
      <c r="F166" s="123">
        <f t="array" aca="1" ref="F166" ca="1">INDEX(INDIRECT("'"&amp;$E$4&amp;"'!"&amp;"$c$11:$h$415"),MATCH(LEFT('Self-assessment Comparison'!$C166,255),INDIRECT("'"&amp;$E$4&amp;"'!"&amp;"$c$11:$c$415"),0),6)</f>
        <v>0</v>
      </c>
      <c r="G166" s="123"/>
      <c r="H166" s="123">
        <f t="array" aca="1" ref="H166" ca="1">INDEX(INDIRECT("'"&amp;$H$4&amp;"'!"&amp;"$c$11:$h$415"),MATCH(LEFT('Self-assessment Comparison'!$C166,255),INDIRECT("'"&amp;$H$4&amp;"'!"&amp;"$c$11:$c$415"),0),5)</f>
        <v>0</v>
      </c>
      <c r="I166" s="123">
        <f t="array" aca="1" ref="I166" ca="1">INDEX(INDIRECT("'"&amp;$H$4&amp;"'!"&amp;"$c$11:$h$415"),MATCH(LEFT('Self-assessment Comparison'!$C166,255),INDIRECT("'"&amp;$H$4&amp;"'!"&amp;"$c$11:$c$415"),0),6)</f>
        <v>0</v>
      </c>
      <c r="J166" s="123"/>
      <c r="K166" s="123">
        <f t="array" aca="1" ref="K166" ca="1">INDEX(INDIRECT("'"&amp;$K$4&amp;"'!"&amp;"$c$11:$h$415"),MATCH(LEFT('Self-assessment Comparison'!$C166,255),INDIRECT("'"&amp;$K$4&amp;"'!"&amp;"$c$11:$c$415"),0),5)</f>
        <v>0</v>
      </c>
      <c r="L166" s="123">
        <f t="array" aca="1" ref="L166" ca="1">INDEX(INDIRECT("'"&amp;$K$4&amp;"'!"&amp;"$c$11:$h$415"),MATCH(LEFT('Self-assessment Comparison'!$C166,255),INDIRECT("'"&amp;$K$4&amp;"'!"&amp;"$c$11:$c$415"),0),6)</f>
        <v>0</v>
      </c>
      <c r="M166" s="123"/>
      <c r="N166" s="123">
        <f t="array" aca="1" ref="N166" ca="1">INDEX(INDIRECT("'"&amp;$N$4&amp;"'!"&amp;"$c$11:$h$415"),MATCH(LEFT('Self-assessment Comparison'!$C166,255),INDIRECT("'"&amp;$N$4&amp;"'!"&amp;"$c$11:$c$415"),0),5)</f>
        <v>0</v>
      </c>
      <c r="O166" s="123">
        <f t="array" aca="1" ref="O166" ca="1">INDEX(INDIRECT("'"&amp;$N$4&amp;"'!"&amp;"$c$11:$h$415"),MATCH(LEFT('Self-assessment Comparison'!$C166,255),INDIRECT("'"&amp;$N$4&amp;"'!"&amp;"$c$11:$c$415"),0),6)</f>
        <v>0</v>
      </c>
      <c r="P166" s="123"/>
      <c r="Q166" s="123">
        <f t="array" aca="1" ref="Q166" ca="1">INDEX(INDIRECT("'"&amp;$Q$4&amp;"'!"&amp;"$c$11:$h$415"),MATCH(LEFT('Self-assessment Comparison'!$C166,255),INDIRECT("'"&amp;$Q$4&amp;"'!"&amp;"$c$11:$c$415"),0),5)</f>
        <v>0</v>
      </c>
      <c r="R166" s="123">
        <f t="array" aca="1" ref="R166" ca="1">INDEX(INDIRECT("'"&amp;$Q$4&amp;"'!"&amp;"$c$11:$h$415"),MATCH(LEFT('Self-assessment Comparison'!$C166,255),INDIRECT("'"&amp;$Q$4&amp;"'!"&amp;"$c$11:$c$415"),0),6)</f>
        <v>0</v>
      </c>
      <c r="S166" s="123"/>
      <c r="T166" s="111"/>
      <c r="U166" s="112"/>
      <c r="V166" s="3"/>
      <c r="W166" s="38"/>
      <c r="X166" s="38"/>
      <c r="Y166" s="38"/>
      <c r="Z166" s="38"/>
      <c r="AA166" s="38"/>
      <c r="AB166" s="38"/>
      <c r="AC166" s="38"/>
      <c r="AD166" s="38"/>
      <c r="AE166" s="38"/>
      <c r="AF166" s="38"/>
      <c r="AG166" s="38"/>
      <c r="AH166" s="38"/>
      <c r="AI166" s="38"/>
      <c r="AJ166" s="38"/>
      <c r="AK166" s="38"/>
      <c r="AL166" s="38"/>
      <c r="AM166" s="38"/>
      <c r="AN166" s="38"/>
      <c r="AO166" s="38"/>
    </row>
    <row r="167" spans="1:41" ht="28.8" outlineLevel="1">
      <c r="A167" s="3"/>
      <c r="B167" s="3"/>
      <c r="C167" s="58" t="s">
        <v>602</v>
      </c>
      <c r="D167" s="122"/>
      <c r="E167" s="123">
        <f t="array" aca="1" ref="E167" ca="1">INDEX(INDIRECT("'"&amp;$E$4&amp;"'!"&amp;"$c$11:$h$415"),MATCH(LEFT('Self-assessment Comparison'!$C167,255),INDIRECT("'"&amp;$E$4&amp;"'!"&amp;"$c$11:$c$415"),0),5)</f>
        <v>0</v>
      </c>
      <c r="F167" s="123">
        <f t="array" aca="1" ref="F167" ca="1">INDEX(INDIRECT("'"&amp;$E$4&amp;"'!"&amp;"$c$11:$h$415"),MATCH(LEFT('Self-assessment Comparison'!$C167,255),INDIRECT("'"&amp;$E$4&amp;"'!"&amp;"$c$11:$c$415"),0),6)</f>
        <v>0</v>
      </c>
      <c r="G167" s="123"/>
      <c r="H167" s="123">
        <f t="array" aca="1" ref="H167" ca="1">INDEX(INDIRECT("'"&amp;$H$4&amp;"'!"&amp;"$c$11:$h$415"),MATCH(LEFT('Self-assessment Comparison'!$C167,255),INDIRECT("'"&amp;$H$4&amp;"'!"&amp;"$c$11:$c$415"),0),5)</f>
        <v>0</v>
      </c>
      <c r="I167" s="123">
        <f t="array" aca="1" ref="I167" ca="1">INDEX(INDIRECT("'"&amp;$H$4&amp;"'!"&amp;"$c$11:$h$415"),MATCH(LEFT('Self-assessment Comparison'!$C167,255),INDIRECT("'"&amp;$H$4&amp;"'!"&amp;"$c$11:$c$415"),0),6)</f>
        <v>0</v>
      </c>
      <c r="J167" s="123"/>
      <c r="K167" s="123">
        <f t="array" aca="1" ref="K167" ca="1">INDEX(INDIRECT("'"&amp;$K$4&amp;"'!"&amp;"$c$11:$h$415"),MATCH(LEFT('Self-assessment Comparison'!$C167,255),INDIRECT("'"&amp;$K$4&amp;"'!"&amp;"$c$11:$c$415"),0),5)</f>
        <v>0</v>
      </c>
      <c r="L167" s="123">
        <f t="array" aca="1" ref="L167" ca="1">INDEX(INDIRECT("'"&amp;$K$4&amp;"'!"&amp;"$c$11:$h$415"),MATCH(LEFT('Self-assessment Comparison'!$C167,255),INDIRECT("'"&amp;$K$4&amp;"'!"&amp;"$c$11:$c$415"),0),6)</f>
        <v>0</v>
      </c>
      <c r="M167" s="123"/>
      <c r="N167" s="123">
        <f t="array" aca="1" ref="N167" ca="1">INDEX(INDIRECT("'"&amp;$N$4&amp;"'!"&amp;"$c$11:$h$415"),MATCH(LEFT('Self-assessment Comparison'!$C167,255),INDIRECT("'"&amp;$N$4&amp;"'!"&amp;"$c$11:$c$415"),0),5)</f>
        <v>0</v>
      </c>
      <c r="O167" s="123">
        <f t="array" aca="1" ref="O167" ca="1">INDEX(INDIRECT("'"&amp;$N$4&amp;"'!"&amp;"$c$11:$h$415"),MATCH(LEFT('Self-assessment Comparison'!$C167,255),INDIRECT("'"&amp;$N$4&amp;"'!"&amp;"$c$11:$c$415"),0),6)</f>
        <v>0</v>
      </c>
      <c r="P167" s="123"/>
      <c r="Q167" s="123">
        <f t="array" aca="1" ref="Q167" ca="1">INDEX(INDIRECT("'"&amp;$Q$4&amp;"'!"&amp;"$c$11:$h$415"),MATCH(LEFT('Self-assessment Comparison'!$C167,255),INDIRECT("'"&amp;$Q$4&amp;"'!"&amp;"$c$11:$c$415"),0),5)</f>
        <v>0</v>
      </c>
      <c r="R167" s="123">
        <f t="array" aca="1" ref="R167" ca="1">INDEX(INDIRECT("'"&amp;$Q$4&amp;"'!"&amp;"$c$11:$h$415"),MATCH(LEFT('Self-assessment Comparison'!$C167,255),INDIRECT("'"&amp;$Q$4&amp;"'!"&amp;"$c$11:$c$415"),0),6)</f>
        <v>0</v>
      </c>
      <c r="S167" s="123"/>
      <c r="T167" s="111"/>
      <c r="U167" s="112"/>
      <c r="V167" s="3"/>
      <c r="W167" s="38"/>
      <c r="X167" s="38"/>
      <c r="Y167" s="38"/>
      <c r="Z167" s="38"/>
      <c r="AA167" s="38"/>
      <c r="AB167" s="38"/>
      <c r="AC167" s="38"/>
      <c r="AD167" s="38"/>
      <c r="AE167" s="38"/>
      <c r="AF167" s="38"/>
      <c r="AG167" s="38"/>
      <c r="AH167" s="38"/>
      <c r="AI167" s="38"/>
      <c r="AJ167" s="38"/>
      <c r="AK167" s="38"/>
      <c r="AL167" s="38"/>
      <c r="AM167" s="38"/>
      <c r="AN167" s="38"/>
      <c r="AO167" s="38"/>
    </row>
    <row r="168" spans="1:41" ht="43.2" outlineLevel="1">
      <c r="A168" s="3"/>
      <c r="B168" s="3"/>
      <c r="C168" s="58" t="s">
        <v>603</v>
      </c>
      <c r="D168" s="122"/>
      <c r="E168" s="123">
        <f t="array" aca="1" ref="E168" ca="1">INDEX(INDIRECT("'"&amp;$E$4&amp;"'!"&amp;"$c$11:$h$415"),MATCH(LEFT('Self-assessment Comparison'!$C168,255),INDIRECT("'"&amp;$E$4&amp;"'!"&amp;"$c$11:$c$415"),0),5)</f>
        <v>0</v>
      </c>
      <c r="F168" s="123">
        <f t="array" aca="1" ref="F168" ca="1">INDEX(INDIRECT("'"&amp;$E$4&amp;"'!"&amp;"$c$11:$h$415"),MATCH(LEFT('Self-assessment Comparison'!$C168,255),INDIRECT("'"&amp;$E$4&amp;"'!"&amp;"$c$11:$c$415"),0),6)</f>
        <v>0</v>
      </c>
      <c r="G168" s="123"/>
      <c r="H168" s="123">
        <f t="array" aca="1" ref="H168" ca="1">INDEX(INDIRECT("'"&amp;$H$4&amp;"'!"&amp;"$c$11:$h$415"),MATCH(LEFT('Self-assessment Comparison'!$C168,255),INDIRECT("'"&amp;$H$4&amp;"'!"&amp;"$c$11:$c$415"),0),5)</f>
        <v>0</v>
      </c>
      <c r="I168" s="123">
        <f t="array" aca="1" ref="I168" ca="1">INDEX(INDIRECT("'"&amp;$H$4&amp;"'!"&amp;"$c$11:$h$415"),MATCH(LEFT('Self-assessment Comparison'!$C168,255),INDIRECT("'"&amp;$H$4&amp;"'!"&amp;"$c$11:$c$415"),0),6)</f>
        <v>0</v>
      </c>
      <c r="J168" s="123"/>
      <c r="K168" s="123">
        <f t="array" aca="1" ref="K168" ca="1">INDEX(INDIRECT("'"&amp;$K$4&amp;"'!"&amp;"$c$11:$h$415"),MATCH(LEFT('Self-assessment Comparison'!$C168,255),INDIRECT("'"&amp;$K$4&amp;"'!"&amp;"$c$11:$c$415"),0),5)</f>
        <v>0</v>
      </c>
      <c r="L168" s="123">
        <f t="array" aca="1" ref="L168" ca="1">INDEX(INDIRECT("'"&amp;$K$4&amp;"'!"&amp;"$c$11:$h$415"),MATCH(LEFT('Self-assessment Comparison'!$C168,255),INDIRECT("'"&amp;$K$4&amp;"'!"&amp;"$c$11:$c$415"),0),6)</f>
        <v>0</v>
      </c>
      <c r="M168" s="123"/>
      <c r="N168" s="123">
        <f t="array" aca="1" ref="N168" ca="1">INDEX(INDIRECT("'"&amp;$N$4&amp;"'!"&amp;"$c$11:$h$415"),MATCH(LEFT('Self-assessment Comparison'!$C168,255),INDIRECT("'"&amp;$N$4&amp;"'!"&amp;"$c$11:$c$415"),0),5)</f>
        <v>0</v>
      </c>
      <c r="O168" s="123">
        <f t="array" aca="1" ref="O168" ca="1">INDEX(INDIRECT("'"&amp;$N$4&amp;"'!"&amp;"$c$11:$h$415"),MATCH(LEFT('Self-assessment Comparison'!$C168,255),INDIRECT("'"&amp;$N$4&amp;"'!"&amp;"$c$11:$c$415"),0),6)</f>
        <v>0</v>
      </c>
      <c r="P168" s="123"/>
      <c r="Q168" s="123">
        <f t="array" aca="1" ref="Q168" ca="1">INDEX(INDIRECT("'"&amp;$Q$4&amp;"'!"&amp;"$c$11:$h$415"),MATCH(LEFT('Self-assessment Comparison'!$C168,255),INDIRECT("'"&amp;$Q$4&amp;"'!"&amp;"$c$11:$c$415"),0),5)</f>
        <v>0</v>
      </c>
      <c r="R168" s="123">
        <f t="array" aca="1" ref="R168" ca="1">INDEX(INDIRECT("'"&amp;$Q$4&amp;"'!"&amp;"$c$11:$h$415"),MATCH(LEFT('Self-assessment Comparison'!$C168,255),INDIRECT("'"&amp;$Q$4&amp;"'!"&amp;"$c$11:$c$415"),0),6)</f>
        <v>0</v>
      </c>
      <c r="S168" s="123"/>
      <c r="T168" s="111"/>
      <c r="U168" s="112"/>
      <c r="V168" s="3"/>
      <c r="W168" s="38"/>
      <c r="X168" s="38"/>
      <c r="Y168" s="38"/>
      <c r="Z168" s="38"/>
      <c r="AA168" s="38"/>
      <c r="AB168" s="38"/>
      <c r="AC168" s="38"/>
      <c r="AD168" s="38"/>
      <c r="AE168" s="38"/>
      <c r="AF168" s="38"/>
      <c r="AG168" s="38"/>
      <c r="AH168" s="38"/>
      <c r="AI168" s="38"/>
      <c r="AJ168" s="38"/>
      <c r="AK168" s="38"/>
      <c r="AL168" s="38"/>
      <c r="AM168" s="38"/>
      <c r="AN168" s="38"/>
      <c r="AO168" s="38"/>
    </row>
    <row r="169" spans="1:41" ht="14.4" outlineLevel="1">
      <c r="A169" s="3"/>
      <c r="B169" s="3"/>
      <c r="C169" s="58" t="s">
        <v>604</v>
      </c>
      <c r="D169" s="122"/>
      <c r="E169" s="123">
        <f t="array" aca="1" ref="E169" ca="1">INDEX(INDIRECT("'"&amp;$E$4&amp;"'!"&amp;"$c$11:$h$415"),MATCH(LEFT('Self-assessment Comparison'!$C169,255),INDIRECT("'"&amp;$E$4&amp;"'!"&amp;"$c$11:$c$415"),0),5)</f>
        <v>0</v>
      </c>
      <c r="F169" s="123">
        <f t="array" aca="1" ref="F169" ca="1">INDEX(INDIRECT("'"&amp;$E$4&amp;"'!"&amp;"$c$11:$h$415"),MATCH(LEFT('Self-assessment Comparison'!$C169,255),INDIRECT("'"&amp;$E$4&amp;"'!"&amp;"$c$11:$c$415"),0),6)</f>
        <v>0</v>
      </c>
      <c r="G169" s="123"/>
      <c r="H169" s="123">
        <f t="array" aca="1" ref="H169" ca="1">INDEX(INDIRECT("'"&amp;$H$4&amp;"'!"&amp;"$c$11:$h$415"),MATCH(LEFT('Self-assessment Comparison'!$C169,255),INDIRECT("'"&amp;$H$4&amp;"'!"&amp;"$c$11:$c$415"),0),5)</f>
        <v>0</v>
      </c>
      <c r="I169" s="123">
        <f t="array" aca="1" ref="I169" ca="1">INDEX(INDIRECT("'"&amp;$H$4&amp;"'!"&amp;"$c$11:$h$415"),MATCH(LEFT('Self-assessment Comparison'!$C169,255),INDIRECT("'"&amp;$H$4&amp;"'!"&amp;"$c$11:$c$415"),0),6)</f>
        <v>0</v>
      </c>
      <c r="J169" s="123"/>
      <c r="K169" s="123">
        <f t="array" aca="1" ref="K169" ca="1">INDEX(INDIRECT("'"&amp;$K$4&amp;"'!"&amp;"$c$11:$h$415"),MATCH(LEFT('Self-assessment Comparison'!$C169,255),INDIRECT("'"&amp;$K$4&amp;"'!"&amp;"$c$11:$c$415"),0),5)</f>
        <v>0</v>
      </c>
      <c r="L169" s="123">
        <f t="array" aca="1" ref="L169" ca="1">INDEX(INDIRECT("'"&amp;$K$4&amp;"'!"&amp;"$c$11:$h$415"),MATCH(LEFT('Self-assessment Comparison'!$C169,255),INDIRECT("'"&amp;$K$4&amp;"'!"&amp;"$c$11:$c$415"),0),6)</f>
        <v>0</v>
      </c>
      <c r="M169" s="123"/>
      <c r="N169" s="123">
        <f t="array" aca="1" ref="N169" ca="1">INDEX(INDIRECT("'"&amp;$N$4&amp;"'!"&amp;"$c$11:$h$415"),MATCH(LEFT('Self-assessment Comparison'!$C169,255),INDIRECT("'"&amp;$N$4&amp;"'!"&amp;"$c$11:$c$415"),0),5)</f>
        <v>0</v>
      </c>
      <c r="O169" s="123">
        <f t="array" aca="1" ref="O169" ca="1">INDEX(INDIRECT("'"&amp;$N$4&amp;"'!"&amp;"$c$11:$h$415"),MATCH(LEFT('Self-assessment Comparison'!$C169,255),INDIRECT("'"&amp;$N$4&amp;"'!"&amp;"$c$11:$c$415"),0),6)</f>
        <v>0</v>
      </c>
      <c r="P169" s="123"/>
      <c r="Q169" s="123">
        <f t="array" aca="1" ref="Q169" ca="1">INDEX(INDIRECT("'"&amp;$Q$4&amp;"'!"&amp;"$c$11:$h$415"),MATCH(LEFT('Self-assessment Comparison'!$C169,255),INDIRECT("'"&amp;$Q$4&amp;"'!"&amp;"$c$11:$c$415"),0),5)</f>
        <v>0</v>
      </c>
      <c r="R169" s="123">
        <f t="array" aca="1" ref="R169" ca="1">INDEX(INDIRECT("'"&amp;$Q$4&amp;"'!"&amp;"$c$11:$h$415"),MATCH(LEFT('Self-assessment Comparison'!$C169,255),INDIRECT("'"&amp;$Q$4&amp;"'!"&amp;"$c$11:$c$415"),0),6)</f>
        <v>0</v>
      </c>
      <c r="S169" s="123"/>
      <c r="T169" s="111"/>
      <c r="U169" s="112"/>
      <c r="V169" s="3"/>
      <c r="W169" s="38"/>
      <c r="X169" s="38"/>
      <c r="Y169" s="38"/>
      <c r="Z169" s="38"/>
      <c r="AA169" s="38"/>
      <c r="AB169" s="38"/>
      <c r="AC169" s="38"/>
      <c r="AD169" s="38"/>
      <c r="AE169" s="38"/>
      <c r="AF169" s="38"/>
      <c r="AG169" s="38"/>
      <c r="AH169" s="38"/>
      <c r="AI169" s="38"/>
      <c r="AJ169" s="38"/>
      <c r="AK169" s="38"/>
      <c r="AL169" s="38"/>
      <c r="AM169" s="38"/>
      <c r="AN169" s="38"/>
      <c r="AO169" s="38"/>
    </row>
    <row r="170" spans="1:41" ht="14.25" customHeight="1" outlineLevel="1">
      <c r="A170" s="3"/>
      <c r="B170" s="3"/>
      <c r="C170" s="104" t="s">
        <v>605</v>
      </c>
      <c r="D170" s="122"/>
      <c r="E170" s="123">
        <f t="array" aca="1" ref="E170" ca="1">INDEX(INDIRECT("'"&amp;$E$4&amp;"'!"&amp;"$c$11:$h$415"),MATCH(LEFT('Self-assessment Comparison'!$C170,255),INDIRECT("'"&amp;$E$4&amp;"'!"&amp;"$c$11:$c$415"),0),5)</f>
        <v>0</v>
      </c>
      <c r="F170" s="123">
        <f t="array" aca="1" ref="F170" ca="1">INDEX(INDIRECT("'"&amp;$E$4&amp;"'!"&amp;"$c$11:$h$415"),MATCH(LEFT('Self-assessment Comparison'!$C170,255),INDIRECT("'"&amp;$E$4&amp;"'!"&amp;"$c$11:$c$415"),0),6)</f>
        <v>0</v>
      </c>
      <c r="G170" s="123"/>
      <c r="H170" s="123">
        <f t="array" aca="1" ref="H170" ca="1">INDEX(INDIRECT("'"&amp;$H$4&amp;"'!"&amp;"$c$11:$h$415"),MATCH(LEFT('Self-assessment Comparison'!$C170,255),INDIRECT("'"&amp;$H$4&amp;"'!"&amp;"$c$11:$c$415"),0),5)</f>
        <v>0</v>
      </c>
      <c r="I170" s="123">
        <f t="array" aca="1" ref="I170" ca="1">INDEX(INDIRECT("'"&amp;$H$4&amp;"'!"&amp;"$c$11:$h$415"),MATCH(LEFT('Self-assessment Comparison'!$C170,255),INDIRECT("'"&amp;$H$4&amp;"'!"&amp;"$c$11:$c$415"),0),6)</f>
        <v>0</v>
      </c>
      <c r="J170" s="123"/>
      <c r="K170" s="123">
        <f t="array" aca="1" ref="K170" ca="1">INDEX(INDIRECT("'"&amp;$K$4&amp;"'!"&amp;"$c$11:$h$415"),MATCH(LEFT('Self-assessment Comparison'!$C170,255),INDIRECT("'"&amp;$K$4&amp;"'!"&amp;"$c$11:$c$415"),0),5)</f>
        <v>0</v>
      </c>
      <c r="L170" s="123">
        <f t="array" aca="1" ref="L170" ca="1">INDEX(INDIRECT("'"&amp;$K$4&amp;"'!"&amp;"$c$11:$h$415"),MATCH(LEFT('Self-assessment Comparison'!$C170,255),INDIRECT("'"&amp;$K$4&amp;"'!"&amp;"$c$11:$c$415"),0),6)</f>
        <v>0</v>
      </c>
      <c r="M170" s="123"/>
      <c r="N170" s="123">
        <f t="array" aca="1" ref="N170" ca="1">INDEX(INDIRECT("'"&amp;$N$4&amp;"'!"&amp;"$c$11:$h$415"),MATCH(LEFT('Self-assessment Comparison'!$C170,255),INDIRECT("'"&amp;$N$4&amp;"'!"&amp;"$c$11:$c$415"),0),5)</f>
        <v>0</v>
      </c>
      <c r="O170" s="123">
        <f t="array" aca="1" ref="O170" ca="1">INDEX(INDIRECT("'"&amp;$N$4&amp;"'!"&amp;"$c$11:$h$415"),MATCH(LEFT('Self-assessment Comparison'!$C170,255),INDIRECT("'"&amp;$N$4&amp;"'!"&amp;"$c$11:$c$415"),0),6)</f>
        <v>0</v>
      </c>
      <c r="P170" s="123"/>
      <c r="Q170" s="123">
        <f t="array" aca="1" ref="Q170" ca="1">INDEX(INDIRECT("'"&amp;$Q$4&amp;"'!"&amp;"$c$11:$h$415"),MATCH(LEFT('Self-assessment Comparison'!$C170,255),INDIRECT("'"&amp;$Q$4&amp;"'!"&amp;"$c$11:$c$415"),0),5)</f>
        <v>0</v>
      </c>
      <c r="R170" s="123">
        <f t="array" aca="1" ref="R170" ca="1">INDEX(INDIRECT("'"&amp;$Q$4&amp;"'!"&amp;"$c$11:$h$415"),MATCH(LEFT('Self-assessment Comparison'!$C170,255),INDIRECT("'"&amp;$Q$4&amp;"'!"&amp;"$c$11:$c$415"),0),6)</f>
        <v>0</v>
      </c>
      <c r="S170" s="123"/>
      <c r="T170" s="107"/>
      <c r="U170" s="108"/>
      <c r="V170" s="3"/>
      <c r="W170" s="38"/>
      <c r="X170" s="38"/>
      <c r="Y170" s="38"/>
      <c r="Z170" s="38"/>
      <c r="AA170" s="38"/>
      <c r="AB170" s="38"/>
      <c r="AC170" s="38"/>
      <c r="AD170" s="38"/>
      <c r="AE170" s="38"/>
      <c r="AF170" s="38"/>
      <c r="AG170" s="38"/>
      <c r="AH170" s="38"/>
      <c r="AI170" s="38"/>
      <c r="AJ170" s="38"/>
      <c r="AK170" s="38"/>
      <c r="AL170" s="38"/>
      <c r="AM170" s="38"/>
      <c r="AN170" s="38"/>
      <c r="AO170" s="38"/>
    </row>
    <row r="171" spans="1:41" ht="28.8" outlineLevel="1">
      <c r="A171" s="3"/>
      <c r="B171" s="3"/>
      <c r="C171" s="58" t="s">
        <v>606</v>
      </c>
      <c r="D171" s="122"/>
      <c r="E171" s="123">
        <f t="array" aca="1" ref="E171" ca="1">INDEX(INDIRECT("'"&amp;$E$4&amp;"'!"&amp;"$c$11:$h$415"),MATCH(LEFT('Self-assessment Comparison'!$C171,255),INDIRECT("'"&amp;$E$4&amp;"'!"&amp;"$c$11:$c$415"),0),5)</f>
        <v>0</v>
      </c>
      <c r="F171" s="123">
        <f t="array" aca="1" ref="F171" ca="1">INDEX(INDIRECT("'"&amp;$E$4&amp;"'!"&amp;"$c$11:$h$415"),MATCH(LEFT('Self-assessment Comparison'!$C171,255),INDIRECT("'"&amp;$E$4&amp;"'!"&amp;"$c$11:$c$415"),0),6)</f>
        <v>0</v>
      </c>
      <c r="G171" s="123"/>
      <c r="H171" s="123">
        <f t="array" aca="1" ref="H171" ca="1">INDEX(INDIRECT("'"&amp;$H$4&amp;"'!"&amp;"$c$11:$h$415"),MATCH(LEFT('Self-assessment Comparison'!$C171,255),INDIRECT("'"&amp;$H$4&amp;"'!"&amp;"$c$11:$c$415"),0),5)</f>
        <v>0</v>
      </c>
      <c r="I171" s="123">
        <f t="array" aca="1" ref="I171" ca="1">INDEX(INDIRECT("'"&amp;$H$4&amp;"'!"&amp;"$c$11:$h$415"),MATCH(LEFT('Self-assessment Comparison'!$C171,255),INDIRECT("'"&amp;$H$4&amp;"'!"&amp;"$c$11:$c$415"),0),6)</f>
        <v>0</v>
      </c>
      <c r="J171" s="123"/>
      <c r="K171" s="123">
        <f t="array" aca="1" ref="K171" ca="1">INDEX(INDIRECT("'"&amp;$K$4&amp;"'!"&amp;"$c$11:$h$415"),MATCH(LEFT('Self-assessment Comparison'!$C171,255),INDIRECT("'"&amp;$K$4&amp;"'!"&amp;"$c$11:$c$415"),0),5)</f>
        <v>0</v>
      </c>
      <c r="L171" s="123">
        <f t="array" aca="1" ref="L171" ca="1">INDEX(INDIRECT("'"&amp;$K$4&amp;"'!"&amp;"$c$11:$h$415"),MATCH(LEFT('Self-assessment Comparison'!$C171,255),INDIRECT("'"&amp;$K$4&amp;"'!"&amp;"$c$11:$c$415"),0),6)</f>
        <v>0</v>
      </c>
      <c r="M171" s="123"/>
      <c r="N171" s="123">
        <f t="array" aca="1" ref="N171" ca="1">INDEX(INDIRECT("'"&amp;$N$4&amp;"'!"&amp;"$c$11:$h$415"),MATCH(LEFT('Self-assessment Comparison'!$C171,255),INDIRECT("'"&amp;$N$4&amp;"'!"&amp;"$c$11:$c$415"),0),5)</f>
        <v>0</v>
      </c>
      <c r="O171" s="123">
        <f t="array" aca="1" ref="O171" ca="1">INDEX(INDIRECT("'"&amp;$N$4&amp;"'!"&amp;"$c$11:$h$415"),MATCH(LEFT('Self-assessment Comparison'!$C171,255),INDIRECT("'"&amp;$N$4&amp;"'!"&amp;"$c$11:$c$415"),0),6)</f>
        <v>0</v>
      </c>
      <c r="P171" s="123"/>
      <c r="Q171" s="123">
        <f t="array" aca="1" ref="Q171" ca="1">INDEX(INDIRECT("'"&amp;$Q$4&amp;"'!"&amp;"$c$11:$h$415"),MATCH(LEFT('Self-assessment Comparison'!$C171,255),INDIRECT("'"&amp;$Q$4&amp;"'!"&amp;"$c$11:$c$415"),0),5)</f>
        <v>0</v>
      </c>
      <c r="R171" s="123">
        <f t="array" aca="1" ref="R171" ca="1">INDEX(INDIRECT("'"&amp;$Q$4&amp;"'!"&amp;"$c$11:$h$415"),MATCH(LEFT('Self-assessment Comparison'!$C171,255),INDIRECT("'"&amp;$Q$4&amp;"'!"&amp;"$c$11:$c$415"),0),6)</f>
        <v>0</v>
      </c>
      <c r="S171" s="123"/>
      <c r="T171" s="111"/>
      <c r="U171" s="112"/>
      <c r="V171" s="3"/>
      <c r="W171" s="38"/>
      <c r="X171" s="38"/>
      <c r="Y171" s="38"/>
      <c r="Z171" s="38"/>
      <c r="AA171" s="38"/>
      <c r="AB171" s="38"/>
      <c r="AC171" s="38"/>
      <c r="AD171" s="38"/>
      <c r="AE171" s="38"/>
      <c r="AF171" s="38"/>
      <c r="AG171" s="38"/>
      <c r="AH171" s="38"/>
      <c r="AI171" s="38"/>
      <c r="AJ171" s="38"/>
      <c r="AK171" s="38"/>
      <c r="AL171" s="38"/>
      <c r="AM171" s="38"/>
      <c r="AN171" s="38"/>
      <c r="AO171" s="38"/>
    </row>
    <row r="172" spans="1:41" ht="43.2" outlineLevel="1">
      <c r="A172" s="3"/>
      <c r="B172" s="3"/>
      <c r="C172" s="58" t="s">
        <v>607</v>
      </c>
      <c r="D172" s="122"/>
      <c r="E172" s="123">
        <f t="array" aca="1" ref="E172" ca="1">INDEX(INDIRECT("'"&amp;$E$4&amp;"'!"&amp;"$c$11:$h$415"),MATCH(LEFT('Self-assessment Comparison'!$C172,255),INDIRECT("'"&amp;$E$4&amp;"'!"&amp;"$c$11:$c$415"),0),5)</f>
        <v>0</v>
      </c>
      <c r="F172" s="123">
        <f t="array" aca="1" ref="F172" ca="1">INDEX(INDIRECT("'"&amp;$E$4&amp;"'!"&amp;"$c$11:$h$415"),MATCH(LEFT('Self-assessment Comparison'!$C172,255),INDIRECT("'"&amp;$E$4&amp;"'!"&amp;"$c$11:$c$415"),0),6)</f>
        <v>0</v>
      </c>
      <c r="G172" s="123"/>
      <c r="H172" s="123">
        <f t="array" aca="1" ref="H172" ca="1">INDEX(INDIRECT("'"&amp;$H$4&amp;"'!"&amp;"$c$11:$h$415"),MATCH(LEFT('Self-assessment Comparison'!$C172,255),INDIRECT("'"&amp;$H$4&amp;"'!"&amp;"$c$11:$c$415"),0),5)</f>
        <v>0</v>
      </c>
      <c r="I172" s="123">
        <f t="array" aca="1" ref="I172" ca="1">INDEX(INDIRECT("'"&amp;$H$4&amp;"'!"&amp;"$c$11:$h$415"),MATCH(LEFT('Self-assessment Comparison'!$C172,255),INDIRECT("'"&amp;$H$4&amp;"'!"&amp;"$c$11:$c$415"),0),6)</f>
        <v>0</v>
      </c>
      <c r="J172" s="123"/>
      <c r="K172" s="123">
        <f t="array" aca="1" ref="K172" ca="1">INDEX(INDIRECT("'"&amp;$K$4&amp;"'!"&amp;"$c$11:$h$415"),MATCH(LEFT('Self-assessment Comparison'!$C172,255),INDIRECT("'"&amp;$K$4&amp;"'!"&amp;"$c$11:$c$415"),0),5)</f>
        <v>0</v>
      </c>
      <c r="L172" s="123">
        <f t="array" aca="1" ref="L172" ca="1">INDEX(INDIRECT("'"&amp;$K$4&amp;"'!"&amp;"$c$11:$h$415"),MATCH(LEFT('Self-assessment Comparison'!$C172,255),INDIRECT("'"&amp;$K$4&amp;"'!"&amp;"$c$11:$c$415"),0),6)</f>
        <v>0</v>
      </c>
      <c r="M172" s="123"/>
      <c r="N172" s="123">
        <f t="array" aca="1" ref="N172" ca="1">INDEX(INDIRECT("'"&amp;$N$4&amp;"'!"&amp;"$c$11:$h$415"),MATCH(LEFT('Self-assessment Comparison'!$C172,255),INDIRECT("'"&amp;$N$4&amp;"'!"&amp;"$c$11:$c$415"),0),5)</f>
        <v>0</v>
      </c>
      <c r="O172" s="123">
        <f t="array" aca="1" ref="O172" ca="1">INDEX(INDIRECT("'"&amp;$N$4&amp;"'!"&amp;"$c$11:$h$415"),MATCH(LEFT('Self-assessment Comparison'!$C172,255),INDIRECT("'"&amp;$N$4&amp;"'!"&amp;"$c$11:$c$415"),0),6)</f>
        <v>0</v>
      </c>
      <c r="P172" s="123"/>
      <c r="Q172" s="123">
        <f t="array" aca="1" ref="Q172" ca="1">INDEX(INDIRECT("'"&amp;$Q$4&amp;"'!"&amp;"$c$11:$h$415"),MATCH(LEFT('Self-assessment Comparison'!$C172,255),INDIRECT("'"&amp;$Q$4&amp;"'!"&amp;"$c$11:$c$415"),0),5)</f>
        <v>0</v>
      </c>
      <c r="R172" s="123">
        <f t="array" aca="1" ref="R172" ca="1">INDEX(INDIRECT("'"&amp;$Q$4&amp;"'!"&amp;"$c$11:$h$415"),MATCH(LEFT('Self-assessment Comparison'!$C172,255),INDIRECT("'"&amp;$Q$4&amp;"'!"&amp;"$c$11:$c$415"),0),6)</f>
        <v>0</v>
      </c>
      <c r="S172" s="123"/>
      <c r="T172" s="111"/>
      <c r="U172" s="112"/>
      <c r="V172" s="3"/>
      <c r="W172" s="38"/>
      <c r="X172" s="38"/>
      <c r="Y172" s="38"/>
      <c r="Z172" s="38"/>
      <c r="AA172" s="38"/>
      <c r="AB172" s="38"/>
      <c r="AC172" s="38"/>
      <c r="AD172" s="38"/>
      <c r="AE172" s="38"/>
      <c r="AF172" s="38"/>
      <c r="AG172" s="38"/>
      <c r="AH172" s="38"/>
      <c r="AI172" s="38"/>
      <c r="AJ172" s="38"/>
      <c r="AK172" s="38"/>
      <c r="AL172" s="38"/>
      <c r="AM172" s="38"/>
      <c r="AN172" s="38"/>
      <c r="AO172" s="38"/>
    </row>
    <row r="173" spans="1:41" ht="14.25" customHeight="1" outlineLevel="1">
      <c r="A173" s="3"/>
      <c r="B173" s="3"/>
      <c r="C173" s="104" t="s">
        <v>608</v>
      </c>
      <c r="D173" s="122"/>
      <c r="E173" s="123">
        <f t="array" aca="1" ref="E173" ca="1">INDEX(INDIRECT("'"&amp;$E$4&amp;"'!"&amp;"$c$11:$h$415"),MATCH(LEFT('Self-assessment Comparison'!$C173,255),INDIRECT("'"&amp;$E$4&amp;"'!"&amp;"$c$11:$c$415"),0),5)</f>
        <v>0</v>
      </c>
      <c r="F173" s="123">
        <f t="array" aca="1" ref="F173" ca="1">INDEX(INDIRECT("'"&amp;$E$4&amp;"'!"&amp;"$c$11:$h$415"),MATCH(LEFT('Self-assessment Comparison'!$C173,255),INDIRECT("'"&amp;$E$4&amp;"'!"&amp;"$c$11:$c$415"),0),6)</f>
        <v>0</v>
      </c>
      <c r="G173" s="123"/>
      <c r="H173" s="123">
        <f t="array" aca="1" ref="H173" ca="1">INDEX(INDIRECT("'"&amp;$H$4&amp;"'!"&amp;"$c$11:$h$415"),MATCH(LEFT('Self-assessment Comparison'!$C173,255),INDIRECT("'"&amp;$H$4&amp;"'!"&amp;"$c$11:$c$415"),0),5)</f>
        <v>0</v>
      </c>
      <c r="I173" s="123">
        <f t="array" aca="1" ref="I173" ca="1">INDEX(INDIRECT("'"&amp;$H$4&amp;"'!"&amp;"$c$11:$h$415"),MATCH(LEFT('Self-assessment Comparison'!$C173,255),INDIRECT("'"&amp;$H$4&amp;"'!"&amp;"$c$11:$c$415"),0),6)</f>
        <v>0</v>
      </c>
      <c r="J173" s="123"/>
      <c r="K173" s="123">
        <f t="array" aca="1" ref="K173" ca="1">INDEX(INDIRECT("'"&amp;$K$4&amp;"'!"&amp;"$c$11:$h$415"),MATCH(LEFT('Self-assessment Comparison'!$C173,255),INDIRECT("'"&amp;$K$4&amp;"'!"&amp;"$c$11:$c$415"),0),5)</f>
        <v>0</v>
      </c>
      <c r="L173" s="123">
        <f t="array" aca="1" ref="L173" ca="1">INDEX(INDIRECT("'"&amp;$K$4&amp;"'!"&amp;"$c$11:$h$415"),MATCH(LEFT('Self-assessment Comparison'!$C173,255),INDIRECT("'"&amp;$K$4&amp;"'!"&amp;"$c$11:$c$415"),0),6)</f>
        <v>0</v>
      </c>
      <c r="M173" s="123"/>
      <c r="N173" s="123">
        <f t="array" aca="1" ref="N173" ca="1">INDEX(INDIRECT("'"&amp;$N$4&amp;"'!"&amp;"$c$11:$h$415"),MATCH(LEFT('Self-assessment Comparison'!$C173,255),INDIRECT("'"&amp;$N$4&amp;"'!"&amp;"$c$11:$c$415"),0),5)</f>
        <v>0</v>
      </c>
      <c r="O173" s="123">
        <f t="array" aca="1" ref="O173" ca="1">INDEX(INDIRECT("'"&amp;$N$4&amp;"'!"&amp;"$c$11:$h$415"),MATCH(LEFT('Self-assessment Comparison'!$C173,255),INDIRECT("'"&amp;$N$4&amp;"'!"&amp;"$c$11:$c$415"),0),6)</f>
        <v>0</v>
      </c>
      <c r="P173" s="123"/>
      <c r="Q173" s="123">
        <f t="array" aca="1" ref="Q173" ca="1">INDEX(INDIRECT("'"&amp;$Q$4&amp;"'!"&amp;"$c$11:$h$415"),MATCH(LEFT('Self-assessment Comparison'!$C173,255),INDIRECT("'"&amp;$Q$4&amp;"'!"&amp;"$c$11:$c$415"),0),5)</f>
        <v>0</v>
      </c>
      <c r="R173" s="123">
        <f t="array" aca="1" ref="R173" ca="1">INDEX(INDIRECT("'"&amp;$Q$4&amp;"'!"&amp;"$c$11:$h$415"),MATCH(LEFT('Self-assessment Comparison'!$C173,255),INDIRECT("'"&amp;$Q$4&amp;"'!"&amp;"$c$11:$c$415"),0),6)</f>
        <v>0</v>
      </c>
      <c r="S173" s="123"/>
      <c r="T173" s="107"/>
      <c r="U173" s="108"/>
      <c r="V173" s="3"/>
      <c r="W173" s="38"/>
      <c r="X173" s="38"/>
      <c r="Y173" s="38"/>
      <c r="Z173" s="38"/>
      <c r="AA173" s="38"/>
      <c r="AB173" s="38"/>
      <c r="AC173" s="38"/>
      <c r="AD173" s="38"/>
      <c r="AE173" s="38"/>
      <c r="AF173" s="38"/>
      <c r="AG173" s="38"/>
      <c r="AH173" s="38"/>
      <c r="AI173" s="38"/>
      <c r="AJ173" s="38"/>
      <c r="AK173" s="38"/>
      <c r="AL173" s="38"/>
      <c r="AM173" s="38"/>
      <c r="AN173" s="38"/>
      <c r="AO173" s="38"/>
    </row>
    <row r="174" spans="1:41" ht="14.4" outlineLevel="1">
      <c r="A174" s="3"/>
      <c r="B174" s="3"/>
      <c r="C174" s="58" t="s">
        <v>609</v>
      </c>
      <c r="D174" s="122"/>
      <c r="E174" s="123">
        <f t="array" aca="1" ref="E174" ca="1">INDEX(INDIRECT("'"&amp;$E$4&amp;"'!"&amp;"$c$11:$h$415"),MATCH(LEFT('Self-assessment Comparison'!$C174,255),INDIRECT("'"&amp;$E$4&amp;"'!"&amp;"$c$11:$c$415"),0),5)</f>
        <v>0</v>
      </c>
      <c r="F174" s="123">
        <f t="array" aca="1" ref="F174" ca="1">INDEX(INDIRECT("'"&amp;$E$4&amp;"'!"&amp;"$c$11:$h$415"),MATCH(LEFT('Self-assessment Comparison'!$C174,255),INDIRECT("'"&amp;$E$4&amp;"'!"&amp;"$c$11:$c$415"),0),6)</f>
        <v>0</v>
      </c>
      <c r="G174" s="123"/>
      <c r="H174" s="123">
        <f t="array" aca="1" ref="H174" ca="1">INDEX(INDIRECT("'"&amp;$H$4&amp;"'!"&amp;"$c$11:$h$415"),MATCH(LEFT('Self-assessment Comparison'!$C174,255),INDIRECT("'"&amp;$H$4&amp;"'!"&amp;"$c$11:$c$415"),0),5)</f>
        <v>0</v>
      </c>
      <c r="I174" s="123">
        <f t="array" aca="1" ref="I174" ca="1">INDEX(INDIRECT("'"&amp;$H$4&amp;"'!"&amp;"$c$11:$h$415"),MATCH(LEFT('Self-assessment Comparison'!$C174,255),INDIRECT("'"&amp;$H$4&amp;"'!"&amp;"$c$11:$c$415"),0),6)</f>
        <v>0</v>
      </c>
      <c r="J174" s="123"/>
      <c r="K174" s="123">
        <f t="array" aca="1" ref="K174" ca="1">INDEX(INDIRECT("'"&amp;$K$4&amp;"'!"&amp;"$c$11:$h$415"),MATCH(LEFT('Self-assessment Comparison'!$C174,255),INDIRECT("'"&amp;$K$4&amp;"'!"&amp;"$c$11:$c$415"),0),5)</f>
        <v>0</v>
      </c>
      <c r="L174" s="123">
        <f t="array" aca="1" ref="L174" ca="1">INDEX(INDIRECT("'"&amp;$K$4&amp;"'!"&amp;"$c$11:$h$415"),MATCH(LEFT('Self-assessment Comparison'!$C174,255),INDIRECT("'"&amp;$K$4&amp;"'!"&amp;"$c$11:$c$415"),0),6)</f>
        <v>0</v>
      </c>
      <c r="M174" s="123"/>
      <c r="N174" s="123">
        <f t="array" aca="1" ref="N174" ca="1">INDEX(INDIRECT("'"&amp;$N$4&amp;"'!"&amp;"$c$11:$h$415"),MATCH(LEFT('Self-assessment Comparison'!$C174,255),INDIRECT("'"&amp;$N$4&amp;"'!"&amp;"$c$11:$c$415"),0),5)</f>
        <v>0</v>
      </c>
      <c r="O174" s="123">
        <f t="array" aca="1" ref="O174" ca="1">INDEX(INDIRECT("'"&amp;$N$4&amp;"'!"&amp;"$c$11:$h$415"),MATCH(LEFT('Self-assessment Comparison'!$C174,255),INDIRECT("'"&amp;$N$4&amp;"'!"&amp;"$c$11:$c$415"),0),6)</f>
        <v>0</v>
      </c>
      <c r="P174" s="123"/>
      <c r="Q174" s="123">
        <f t="array" aca="1" ref="Q174" ca="1">INDEX(INDIRECT("'"&amp;$Q$4&amp;"'!"&amp;"$c$11:$h$415"),MATCH(LEFT('Self-assessment Comparison'!$C174,255),INDIRECT("'"&amp;$Q$4&amp;"'!"&amp;"$c$11:$c$415"),0),5)</f>
        <v>0</v>
      </c>
      <c r="R174" s="123">
        <f t="array" aca="1" ref="R174" ca="1">INDEX(INDIRECT("'"&amp;$Q$4&amp;"'!"&amp;"$c$11:$h$415"),MATCH(LEFT('Self-assessment Comparison'!$C174,255),INDIRECT("'"&amp;$Q$4&amp;"'!"&amp;"$c$11:$c$415"),0),6)</f>
        <v>0</v>
      </c>
      <c r="S174" s="123"/>
      <c r="T174" s="111"/>
      <c r="U174" s="112"/>
      <c r="V174" s="3"/>
      <c r="W174" s="38"/>
      <c r="X174" s="38"/>
      <c r="Y174" s="38"/>
      <c r="Z174" s="38"/>
      <c r="AA174" s="38"/>
      <c r="AB174" s="38"/>
      <c r="AC174" s="38"/>
      <c r="AD174" s="38"/>
      <c r="AE174" s="38"/>
      <c r="AF174" s="38"/>
      <c r="AG174" s="38"/>
      <c r="AH174" s="38"/>
      <c r="AI174" s="38"/>
      <c r="AJ174" s="38"/>
      <c r="AK174" s="38"/>
      <c r="AL174" s="38"/>
      <c r="AM174" s="38"/>
      <c r="AN174" s="38"/>
      <c r="AO174" s="38"/>
    </row>
    <row r="175" spans="1:41" ht="14.4" outlineLevel="1">
      <c r="A175" s="3"/>
      <c r="B175" s="3"/>
      <c r="C175" s="58" t="s">
        <v>610</v>
      </c>
      <c r="D175" s="122"/>
      <c r="E175" s="123">
        <f t="array" aca="1" ref="E175" ca="1">INDEX(INDIRECT("'"&amp;$E$4&amp;"'!"&amp;"$c$11:$h$415"),MATCH(LEFT('Self-assessment Comparison'!$C175,255),INDIRECT("'"&amp;$E$4&amp;"'!"&amp;"$c$11:$c$415"),0),5)</f>
        <v>0</v>
      </c>
      <c r="F175" s="123">
        <f t="array" aca="1" ref="F175" ca="1">INDEX(INDIRECT("'"&amp;$E$4&amp;"'!"&amp;"$c$11:$h$415"),MATCH(LEFT('Self-assessment Comparison'!$C175,255),INDIRECT("'"&amp;$E$4&amp;"'!"&amp;"$c$11:$c$415"),0),6)</f>
        <v>0</v>
      </c>
      <c r="G175" s="123"/>
      <c r="H175" s="123">
        <f t="array" aca="1" ref="H175" ca="1">INDEX(INDIRECT("'"&amp;$H$4&amp;"'!"&amp;"$c$11:$h$415"),MATCH(LEFT('Self-assessment Comparison'!$C175,255),INDIRECT("'"&amp;$H$4&amp;"'!"&amp;"$c$11:$c$415"),0),5)</f>
        <v>0</v>
      </c>
      <c r="I175" s="123">
        <f t="array" aca="1" ref="I175" ca="1">INDEX(INDIRECT("'"&amp;$H$4&amp;"'!"&amp;"$c$11:$h$415"),MATCH(LEFT('Self-assessment Comparison'!$C175,255),INDIRECT("'"&amp;$H$4&amp;"'!"&amp;"$c$11:$c$415"),0),6)</f>
        <v>0</v>
      </c>
      <c r="J175" s="123"/>
      <c r="K175" s="123">
        <f t="array" aca="1" ref="K175" ca="1">INDEX(INDIRECT("'"&amp;$K$4&amp;"'!"&amp;"$c$11:$h$415"),MATCH(LEFT('Self-assessment Comparison'!$C175,255),INDIRECT("'"&amp;$K$4&amp;"'!"&amp;"$c$11:$c$415"),0),5)</f>
        <v>0</v>
      </c>
      <c r="L175" s="123">
        <f t="array" aca="1" ref="L175" ca="1">INDEX(INDIRECT("'"&amp;$K$4&amp;"'!"&amp;"$c$11:$h$415"),MATCH(LEFT('Self-assessment Comparison'!$C175,255),INDIRECT("'"&amp;$K$4&amp;"'!"&amp;"$c$11:$c$415"),0),6)</f>
        <v>0</v>
      </c>
      <c r="M175" s="123"/>
      <c r="N175" s="123">
        <f t="array" aca="1" ref="N175" ca="1">INDEX(INDIRECT("'"&amp;$N$4&amp;"'!"&amp;"$c$11:$h$415"),MATCH(LEFT('Self-assessment Comparison'!$C175,255),INDIRECT("'"&amp;$N$4&amp;"'!"&amp;"$c$11:$c$415"),0),5)</f>
        <v>0</v>
      </c>
      <c r="O175" s="123">
        <f t="array" aca="1" ref="O175" ca="1">INDEX(INDIRECT("'"&amp;$N$4&amp;"'!"&amp;"$c$11:$h$415"),MATCH(LEFT('Self-assessment Comparison'!$C175,255),INDIRECT("'"&amp;$N$4&amp;"'!"&amp;"$c$11:$c$415"),0),6)</f>
        <v>0</v>
      </c>
      <c r="P175" s="123"/>
      <c r="Q175" s="123">
        <f t="array" aca="1" ref="Q175" ca="1">INDEX(INDIRECT("'"&amp;$Q$4&amp;"'!"&amp;"$c$11:$h$415"),MATCH(LEFT('Self-assessment Comparison'!$C175,255),INDIRECT("'"&amp;$Q$4&amp;"'!"&amp;"$c$11:$c$415"),0),5)</f>
        <v>0</v>
      </c>
      <c r="R175" s="123">
        <f t="array" aca="1" ref="R175" ca="1">INDEX(INDIRECT("'"&amp;$Q$4&amp;"'!"&amp;"$c$11:$h$415"),MATCH(LEFT('Self-assessment Comparison'!$C175,255),INDIRECT("'"&amp;$Q$4&amp;"'!"&amp;"$c$11:$c$415"),0),6)</f>
        <v>0</v>
      </c>
      <c r="S175" s="123"/>
      <c r="T175" s="111"/>
      <c r="U175" s="112"/>
      <c r="V175" s="3"/>
      <c r="W175" s="38"/>
      <c r="X175" s="38"/>
      <c r="Y175" s="38"/>
      <c r="Z175" s="38"/>
      <c r="AA175" s="38"/>
      <c r="AB175" s="38"/>
      <c r="AC175" s="38"/>
      <c r="AD175" s="38"/>
      <c r="AE175" s="38"/>
      <c r="AF175" s="38"/>
      <c r="AG175" s="38"/>
      <c r="AH175" s="38"/>
      <c r="AI175" s="38"/>
      <c r="AJ175" s="38"/>
      <c r="AK175" s="38"/>
      <c r="AL175" s="38"/>
      <c r="AM175" s="38"/>
      <c r="AN175" s="38"/>
      <c r="AO175" s="38"/>
    </row>
    <row r="176" spans="1:41" ht="14.4" outlineLevel="1">
      <c r="A176" s="3"/>
      <c r="B176" s="3"/>
      <c r="C176" s="58" t="s">
        <v>611</v>
      </c>
      <c r="D176" s="122"/>
      <c r="E176" s="123">
        <f t="array" aca="1" ref="E176" ca="1">INDEX(INDIRECT("'"&amp;$E$4&amp;"'!"&amp;"$c$11:$h$415"),MATCH(LEFT('Self-assessment Comparison'!$C176,255),INDIRECT("'"&amp;$E$4&amp;"'!"&amp;"$c$11:$c$415"),0),5)</f>
        <v>0</v>
      </c>
      <c r="F176" s="123">
        <f t="array" aca="1" ref="F176" ca="1">INDEX(INDIRECT("'"&amp;$E$4&amp;"'!"&amp;"$c$11:$h$415"),MATCH(LEFT('Self-assessment Comparison'!$C176,255),INDIRECT("'"&amp;$E$4&amp;"'!"&amp;"$c$11:$c$415"),0),6)</f>
        <v>0</v>
      </c>
      <c r="G176" s="123"/>
      <c r="H176" s="123">
        <f t="array" aca="1" ref="H176" ca="1">INDEX(INDIRECT("'"&amp;$H$4&amp;"'!"&amp;"$c$11:$h$415"),MATCH(LEFT('Self-assessment Comparison'!$C176,255),INDIRECT("'"&amp;$H$4&amp;"'!"&amp;"$c$11:$c$415"),0),5)</f>
        <v>0</v>
      </c>
      <c r="I176" s="123">
        <f t="array" aca="1" ref="I176" ca="1">INDEX(INDIRECT("'"&amp;$H$4&amp;"'!"&amp;"$c$11:$h$415"),MATCH(LEFT('Self-assessment Comparison'!$C176,255),INDIRECT("'"&amp;$H$4&amp;"'!"&amp;"$c$11:$c$415"),0),6)</f>
        <v>0</v>
      </c>
      <c r="J176" s="123"/>
      <c r="K176" s="123">
        <f t="array" aca="1" ref="K176" ca="1">INDEX(INDIRECT("'"&amp;$K$4&amp;"'!"&amp;"$c$11:$h$415"),MATCH(LEFT('Self-assessment Comparison'!$C176,255),INDIRECT("'"&amp;$K$4&amp;"'!"&amp;"$c$11:$c$415"),0),5)</f>
        <v>0</v>
      </c>
      <c r="L176" s="123">
        <f t="array" aca="1" ref="L176" ca="1">INDEX(INDIRECT("'"&amp;$K$4&amp;"'!"&amp;"$c$11:$h$415"),MATCH(LEFT('Self-assessment Comparison'!$C176,255),INDIRECT("'"&amp;$K$4&amp;"'!"&amp;"$c$11:$c$415"),0),6)</f>
        <v>0</v>
      </c>
      <c r="M176" s="123"/>
      <c r="N176" s="123">
        <f t="array" aca="1" ref="N176" ca="1">INDEX(INDIRECT("'"&amp;$N$4&amp;"'!"&amp;"$c$11:$h$415"),MATCH(LEFT('Self-assessment Comparison'!$C176,255),INDIRECT("'"&amp;$N$4&amp;"'!"&amp;"$c$11:$c$415"),0),5)</f>
        <v>0</v>
      </c>
      <c r="O176" s="123">
        <f t="array" aca="1" ref="O176" ca="1">INDEX(INDIRECT("'"&amp;$N$4&amp;"'!"&amp;"$c$11:$h$415"),MATCH(LEFT('Self-assessment Comparison'!$C176,255),INDIRECT("'"&amp;$N$4&amp;"'!"&amp;"$c$11:$c$415"),0),6)</f>
        <v>0</v>
      </c>
      <c r="P176" s="123"/>
      <c r="Q176" s="123">
        <f t="array" aca="1" ref="Q176" ca="1">INDEX(INDIRECT("'"&amp;$Q$4&amp;"'!"&amp;"$c$11:$h$415"),MATCH(LEFT('Self-assessment Comparison'!$C176,255),INDIRECT("'"&amp;$Q$4&amp;"'!"&amp;"$c$11:$c$415"),0),5)</f>
        <v>0</v>
      </c>
      <c r="R176" s="123">
        <f t="array" aca="1" ref="R176" ca="1">INDEX(INDIRECT("'"&amp;$Q$4&amp;"'!"&amp;"$c$11:$h$415"),MATCH(LEFT('Self-assessment Comparison'!$C176,255),INDIRECT("'"&amp;$Q$4&amp;"'!"&amp;"$c$11:$c$415"),0),6)</f>
        <v>0</v>
      </c>
      <c r="S176" s="123"/>
      <c r="T176" s="111"/>
      <c r="U176" s="112"/>
      <c r="V176" s="3"/>
      <c r="W176" s="38"/>
      <c r="X176" s="38"/>
      <c r="Y176" s="38"/>
      <c r="Z176" s="38"/>
      <c r="AA176" s="38"/>
      <c r="AB176" s="38"/>
      <c r="AC176" s="38"/>
      <c r="AD176" s="38"/>
      <c r="AE176" s="38"/>
      <c r="AF176" s="38"/>
      <c r="AG176" s="38"/>
      <c r="AH176" s="38"/>
      <c r="AI176" s="38"/>
      <c r="AJ176" s="38"/>
      <c r="AK176" s="38"/>
      <c r="AL176" s="38"/>
      <c r="AM176" s="38"/>
      <c r="AN176" s="38"/>
      <c r="AO176" s="38"/>
    </row>
    <row r="177" spans="1:41" ht="14.4" outlineLevel="1">
      <c r="A177" s="3"/>
      <c r="B177" s="3"/>
      <c r="C177" s="58" t="s">
        <v>612</v>
      </c>
      <c r="D177" s="122"/>
      <c r="E177" s="123">
        <f t="array" aca="1" ref="E177" ca="1">INDEX(INDIRECT("'"&amp;$E$4&amp;"'!"&amp;"$c$11:$h$415"),MATCH(LEFT('Self-assessment Comparison'!$C177,255),INDIRECT("'"&amp;$E$4&amp;"'!"&amp;"$c$11:$c$415"),0),5)</f>
        <v>0</v>
      </c>
      <c r="F177" s="123">
        <f t="array" aca="1" ref="F177" ca="1">INDEX(INDIRECT("'"&amp;$E$4&amp;"'!"&amp;"$c$11:$h$415"),MATCH(LEFT('Self-assessment Comparison'!$C177,255),INDIRECT("'"&amp;$E$4&amp;"'!"&amp;"$c$11:$c$415"),0),6)</f>
        <v>0</v>
      </c>
      <c r="G177" s="123"/>
      <c r="H177" s="123">
        <f t="array" aca="1" ref="H177" ca="1">INDEX(INDIRECT("'"&amp;$H$4&amp;"'!"&amp;"$c$11:$h$415"),MATCH(LEFT('Self-assessment Comparison'!$C177,255),INDIRECT("'"&amp;$H$4&amp;"'!"&amp;"$c$11:$c$415"),0),5)</f>
        <v>0</v>
      </c>
      <c r="I177" s="123">
        <f t="array" aca="1" ref="I177" ca="1">INDEX(INDIRECT("'"&amp;$H$4&amp;"'!"&amp;"$c$11:$h$415"),MATCH(LEFT('Self-assessment Comparison'!$C177,255),INDIRECT("'"&amp;$H$4&amp;"'!"&amp;"$c$11:$c$415"),0),6)</f>
        <v>0</v>
      </c>
      <c r="J177" s="123"/>
      <c r="K177" s="123">
        <f t="array" aca="1" ref="K177" ca="1">INDEX(INDIRECT("'"&amp;$K$4&amp;"'!"&amp;"$c$11:$h$415"),MATCH(LEFT('Self-assessment Comparison'!$C177,255),INDIRECT("'"&amp;$K$4&amp;"'!"&amp;"$c$11:$c$415"),0),5)</f>
        <v>0</v>
      </c>
      <c r="L177" s="123">
        <f t="array" aca="1" ref="L177" ca="1">INDEX(INDIRECT("'"&amp;$K$4&amp;"'!"&amp;"$c$11:$h$415"),MATCH(LEFT('Self-assessment Comparison'!$C177,255),INDIRECT("'"&amp;$K$4&amp;"'!"&amp;"$c$11:$c$415"),0),6)</f>
        <v>0</v>
      </c>
      <c r="M177" s="123"/>
      <c r="N177" s="123">
        <f t="array" aca="1" ref="N177" ca="1">INDEX(INDIRECT("'"&amp;$N$4&amp;"'!"&amp;"$c$11:$h$415"),MATCH(LEFT('Self-assessment Comparison'!$C177,255),INDIRECT("'"&amp;$N$4&amp;"'!"&amp;"$c$11:$c$415"),0),5)</f>
        <v>0</v>
      </c>
      <c r="O177" s="123">
        <f t="array" aca="1" ref="O177" ca="1">INDEX(INDIRECT("'"&amp;$N$4&amp;"'!"&amp;"$c$11:$h$415"),MATCH(LEFT('Self-assessment Comparison'!$C177,255),INDIRECT("'"&amp;$N$4&amp;"'!"&amp;"$c$11:$c$415"),0),6)</f>
        <v>0</v>
      </c>
      <c r="P177" s="123"/>
      <c r="Q177" s="123">
        <f t="array" aca="1" ref="Q177" ca="1">INDEX(INDIRECT("'"&amp;$Q$4&amp;"'!"&amp;"$c$11:$h$415"),MATCH(LEFT('Self-assessment Comparison'!$C177,255),INDIRECT("'"&amp;$Q$4&amp;"'!"&amp;"$c$11:$c$415"),0),5)</f>
        <v>0</v>
      </c>
      <c r="R177" s="123">
        <f t="array" aca="1" ref="R177" ca="1">INDEX(INDIRECT("'"&amp;$Q$4&amp;"'!"&amp;"$c$11:$h$415"),MATCH(LEFT('Self-assessment Comparison'!$C177,255),INDIRECT("'"&amp;$Q$4&amp;"'!"&amp;"$c$11:$c$415"),0),6)</f>
        <v>0</v>
      </c>
      <c r="S177" s="123"/>
      <c r="T177" s="111"/>
      <c r="U177" s="112"/>
      <c r="V177" s="3"/>
      <c r="W177" s="38"/>
      <c r="X177" s="38"/>
      <c r="Y177" s="38"/>
      <c r="Z177" s="38"/>
      <c r="AA177" s="38"/>
      <c r="AB177" s="38"/>
      <c r="AC177" s="38"/>
      <c r="AD177" s="38"/>
      <c r="AE177" s="38"/>
      <c r="AF177" s="38"/>
      <c r="AG177" s="38"/>
      <c r="AH177" s="38"/>
      <c r="AI177" s="38"/>
      <c r="AJ177" s="38"/>
      <c r="AK177" s="38"/>
      <c r="AL177" s="38"/>
      <c r="AM177" s="38"/>
      <c r="AN177" s="38"/>
      <c r="AO177" s="38"/>
    </row>
    <row r="178" spans="1:41" ht="14.4" outlineLevel="1">
      <c r="A178" s="3"/>
      <c r="B178" s="3"/>
      <c r="C178" s="58" t="s">
        <v>613</v>
      </c>
      <c r="D178" s="122"/>
      <c r="E178" s="123">
        <f t="array" aca="1" ref="E178" ca="1">INDEX(INDIRECT("'"&amp;$E$4&amp;"'!"&amp;"$c$11:$h$415"),MATCH(LEFT('Self-assessment Comparison'!$C178,255),INDIRECT("'"&amp;$E$4&amp;"'!"&amp;"$c$11:$c$415"),0),5)</f>
        <v>0</v>
      </c>
      <c r="F178" s="123">
        <f t="array" aca="1" ref="F178" ca="1">INDEX(INDIRECT("'"&amp;$E$4&amp;"'!"&amp;"$c$11:$h$415"),MATCH(LEFT('Self-assessment Comparison'!$C178,255),INDIRECT("'"&amp;$E$4&amp;"'!"&amp;"$c$11:$c$415"),0),6)</f>
        <v>0</v>
      </c>
      <c r="G178" s="123"/>
      <c r="H178" s="123">
        <f t="array" aca="1" ref="H178" ca="1">INDEX(INDIRECT("'"&amp;$H$4&amp;"'!"&amp;"$c$11:$h$415"),MATCH(LEFT('Self-assessment Comparison'!$C178,255),INDIRECT("'"&amp;$H$4&amp;"'!"&amp;"$c$11:$c$415"),0),5)</f>
        <v>0</v>
      </c>
      <c r="I178" s="123">
        <f t="array" aca="1" ref="I178" ca="1">INDEX(INDIRECT("'"&amp;$H$4&amp;"'!"&amp;"$c$11:$h$415"),MATCH(LEFT('Self-assessment Comparison'!$C178,255),INDIRECT("'"&amp;$H$4&amp;"'!"&amp;"$c$11:$c$415"),0),6)</f>
        <v>0</v>
      </c>
      <c r="J178" s="123"/>
      <c r="K178" s="123">
        <f t="array" aca="1" ref="K178" ca="1">INDEX(INDIRECT("'"&amp;$K$4&amp;"'!"&amp;"$c$11:$h$415"),MATCH(LEFT('Self-assessment Comparison'!$C178,255),INDIRECT("'"&amp;$K$4&amp;"'!"&amp;"$c$11:$c$415"),0),5)</f>
        <v>0</v>
      </c>
      <c r="L178" s="123">
        <f t="array" aca="1" ref="L178" ca="1">INDEX(INDIRECT("'"&amp;$K$4&amp;"'!"&amp;"$c$11:$h$415"),MATCH(LEFT('Self-assessment Comparison'!$C178,255),INDIRECT("'"&amp;$K$4&amp;"'!"&amp;"$c$11:$c$415"),0),6)</f>
        <v>0</v>
      </c>
      <c r="M178" s="123"/>
      <c r="N178" s="123">
        <f t="array" aca="1" ref="N178" ca="1">INDEX(INDIRECT("'"&amp;$N$4&amp;"'!"&amp;"$c$11:$h$415"),MATCH(LEFT('Self-assessment Comparison'!$C178,255),INDIRECT("'"&amp;$N$4&amp;"'!"&amp;"$c$11:$c$415"),0),5)</f>
        <v>0</v>
      </c>
      <c r="O178" s="123">
        <f t="array" aca="1" ref="O178" ca="1">INDEX(INDIRECT("'"&amp;$N$4&amp;"'!"&amp;"$c$11:$h$415"),MATCH(LEFT('Self-assessment Comparison'!$C178,255),INDIRECT("'"&amp;$N$4&amp;"'!"&amp;"$c$11:$c$415"),0),6)</f>
        <v>0</v>
      </c>
      <c r="P178" s="123"/>
      <c r="Q178" s="123">
        <f t="array" aca="1" ref="Q178" ca="1">INDEX(INDIRECT("'"&amp;$Q$4&amp;"'!"&amp;"$c$11:$h$415"),MATCH(LEFT('Self-assessment Comparison'!$C178,255),INDIRECT("'"&amp;$Q$4&amp;"'!"&amp;"$c$11:$c$415"),0),5)</f>
        <v>0</v>
      </c>
      <c r="R178" s="123">
        <f t="array" aca="1" ref="R178" ca="1">INDEX(INDIRECT("'"&amp;$Q$4&amp;"'!"&amp;"$c$11:$h$415"),MATCH(LEFT('Self-assessment Comparison'!$C178,255),INDIRECT("'"&amp;$Q$4&amp;"'!"&amp;"$c$11:$c$415"),0),6)</f>
        <v>0</v>
      </c>
      <c r="S178" s="123"/>
      <c r="T178" s="111"/>
      <c r="U178" s="112"/>
      <c r="V178" s="3"/>
      <c r="W178" s="38"/>
      <c r="X178" s="38"/>
      <c r="Y178" s="38"/>
      <c r="Z178" s="38"/>
      <c r="AA178" s="38"/>
      <c r="AB178" s="38"/>
      <c r="AC178" s="38"/>
      <c r="AD178" s="38"/>
      <c r="AE178" s="38"/>
      <c r="AF178" s="38"/>
      <c r="AG178" s="38"/>
      <c r="AH178" s="38"/>
      <c r="AI178" s="38"/>
      <c r="AJ178" s="38"/>
      <c r="AK178" s="38"/>
      <c r="AL178" s="38"/>
      <c r="AM178" s="38"/>
      <c r="AN178" s="38"/>
      <c r="AO178" s="38"/>
    </row>
    <row r="179" spans="1:41" ht="28.8" outlineLevel="1">
      <c r="A179" s="3"/>
      <c r="B179" s="3"/>
      <c r="C179" s="58" t="s">
        <v>614</v>
      </c>
      <c r="D179" s="122"/>
      <c r="E179" s="123">
        <f t="array" aca="1" ref="E179" ca="1">INDEX(INDIRECT("'"&amp;$E$4&amp;"'!"&amp;"$c$11:$h$415"),MATCH(LEFT('Self-assessment Comparison'!$C179,255),INDIRECT("'"&amp;$E$4&amp;"'!"&amp;"$c$11:$c$415"),0),5)</f>
        <v>0</v>
      </c>
      <c r="F179" s="123">
        <f t="array" aca="1" ref="F179" ca="1">INDEX(INDIRECT("'"&amp;$E$4&amp;"'!"&amp;"$c$11:$h$415"),MATCH(LEFT('Self-assessment Comparison'!$C179,255),INDIRECT("'"&amp;$E$4&amp;"'!"&amp;"$c$11:$c$415"),0),6)</f>
        <v>0</v>
      </c>
      <c r="G179" s="123"/>
      <c r="H179" s="123">
        <f t="array" aca="1" ref="H179" ca="1">INDEX(INDIRECT("'"&amp;$H$4&amp;"'!"&amp;"$c$11:$h$415"),MATCH(LEFT('Self-assessment Comparison'!$C179,255),INDIRECT("'"&amp;$H$4&amp;"'!"&amp;"$c$11:$c$415"),0),5)</f>
        <v>0</v>
      </c>
      <c r="I179" s="123">
        <f t="array" aca="1" ref="I179" ca="1">INDEX(INDIRECT("'"&amp;$H$4&amp;"'!"&amp;"$c$11:$h$415"),MATCH(LEFT('Self-assessment Comparison'!$C179,255),INDIRECT("'"&amp;$H$4&amp;"'!"&amp;"$c$11:$c$415"),0),6)</f>
        <v>0</v>
      </c>
      <c r="J179" s="123"/>
      <c r="K179" s="123">
        <f t="array" aca="1" ref="K179" ca="1">INDEX(INDIRECT("'"&amp;$K$4&amp;"'!"&amp;"$c$11:$h$415"),MATCH(LEFT('Self-assessment Comparison'!$C179,255),INDIRECT("'"&amp;$K$4&amp;"'!"&amp;"$c$11:$c$415"),0),5)</f>
        <v>0</v>
      </c>
      <c r="L179" s="123">
        <f t="array" aca="1" ref="L179" ca="1">INDEX(INDIRECT("'"&amp;$K$4&amp;"'!"&amp;"$c$11:$h$415"),MATCH(LEFT('Self-assessment Comparison'!$C179,255),INDIRECT("'"&amp;$K$4&amp;"'!"&amp;"$c$11:$c$415"),0),6)</f>
        <v>0</v>
      </c>
      <c r="M179" s="123"/>
      <c r="N179" s="123">
        <f t="array" aca="1" ref="N179" ca="1">INDEX(INDIRECT("'"&amp;$N$4&amp;"'!"&amp;"$c$11:$h$415"),MATCH(LEFT('Self-assessment Comparison'!$C179,255),INDIRECT("'"&amp;$N$4&amp;"'!"&amp;"$c$11:$c$415"),0),5)</f>
        <v>0</v>
      </c>
      <c r="O179" s="123">
        <f t="array" aca="1" ref="O179" ca="1">INDEX(INDIRECT("'"&amp;$N$4&amp;"'!"&amp;"$c$11:$h$415"),MATCH(LEFT('Self-assessment Comparison'!$C179,255),INDIRECT("'"&amp;$N$4&amp;"'!"&amp;"$c$11:$c$415"),0),6)</f>
        <v>0</v>
      </c>
      <c r="P179" s="123"/>
      <c r="Q179" s="123">
        <f t="array" aca="1" ref="Q179" ca="1">INDEX(INDIRECT("'"&amp;$Q$4&amp;"'!"&amp;"$c$11:$h$415"),MATCH(LEFT('Self-assessment Comparison'!$C179,255),INDIRECT("'"&amp;$Q$4&amp;"'!"&amp;"$c$11:$c$415"),0),5)</f>
        <v>0</v>
      </c>
      <c r="R179" s="123">
        <f t="array" aca="1" ref="R179" ca="1">INDEX(INDIRECT("'"&amp;$Q$4&amp;"'!"&amp;"$c$11:$h$415"),MATCH(LEFT('Self-assessment Comparison'!$C179,255),INDIRECT("'"&amp;$Q$4&amp;"'!"&amp;"$c$11:$c$415"),0),6)</f>
        <v>0</v>
      </c>
      <c r="S179" s="123"/>
      <c r="T179" s="111"/>
      <c r="U179" s="112"/>
      <c r="V179" s="3"/>
      <c r="W179" s="38"/>
      <c r="X179" s="38"/>
      <c r="Y179" s="38"/>
      <c r="Z179" s="38"/>
      <c r="AA179" s="38"/>
      <c r="AB179" s="38"/>
      <c r="AC179" s="38"/>
      <c r="AD179" s="38"/>
      <c r="AE179" s="38"/>
      <c r="AF179" s="38"/>
      <c r="AG179" s="38"/>
      <c r="AH179" s="38"/>
      <c r="AI179" s="38"/>
      <c r="AJ179" s="38"/>
      <c r="AK179" s="38"/>
      <c r="AL179" s="38"/>
      <c r="AM179" s="38"/>
      <c r="AN179" s="38"/>
      <c r="AO179" s="38"/>
    </row>
    <row r="180" spans="1:41" ht="14.25" customHeight="1" outlineLevel="1">
      <c r="A180" s="3"/>
      <c r="B180" s="3"/>
      <c r="C180" s="100" t="s">
        <v>616</v>
      </c>
      <c r="D180" s="115"/>
      <c r="E180" s="116">
        <f t="array" aca="1" ref="E180" ca="1">INDEX(INDIRECT("'"&amp;$E$4&amp;"'!"&amp;"$c$11:$h$415"),MATCH(LEFT('Self-assessment Comparison'!$C180,255),INDIRECT("'"&amp;$E$4&amp;"'!"&amp;"$c$11:$c$415"),0),5)</f>
        <v>0</v>
      </c>
      <c r="F180" s="116">
        <f t="array" aca="1" ref="F180" ca="1">INDEX(INDIRECT("'"&amp;$E$4&amp;"'!"&amp;"$c$11:$h$415"),MATCH(LEFT('Self-assessment Comparison'!$C180,255),INDIRECT("'"&amp;$E$4&amp;"'!"&amp;"$c$11:$c$415"),0),6)</f>
        <v>0</v>
      </c>
      <c r="G180" s="116"/>
      <c r="H180" s="116">
        <f t="array" aca="1" ref="H180" ca="1">INDEX(INDIRECT("'"&amp;$H$4&amp;"'!"&amp;"$c$11:$h$415"),MATCH(LEFT('Self-assessment Comparison'!$C180,255),INDIRECT("'"&amp;$H$4&amp;"'!"&amp;"$c$11:$c$415"),0),5)</f>
        <v>0</v>
      </c>
      <c r="I180" s="116">
        <f t="array" aca="1" ref="I180" ca="1">INDEX(INDIRECT("'"&amp;$H$4&amp;"'!"&amp;"$c$11:$h$415"),MATCH(LEFT('Self-assessment Comparison'!$C180,255),INDIRECT("'"&amp;$H$4&amp;"'!"&amp;"$c$11:$c$415"),0),6)</f>
        <v>0</v>
      </c>
      <c r="J180" s="116"/>
      <c r="K180" s="116">
        <f t="array" aca="1" ref="K180" ca="1">INDEX(INDIRECT("'"&amp;$K$4&amp;"'!"&amp;"$c$11:$h$415"),MATCH(LEFT('Self-assessment Comparison'!$C180,255),INDIRECT("'"&amp;$K$4&amp;"'!"&amp;"$c$11:$c$415"),0),5)</f>
        <v>0</v>
      </c>
      <c r="L180" s="116">
        <f t="array" aca="1" ref="L180" ca="1">INDEX(INDIRECT("'"&amp;$K$4&amp;"'!"&amp;"$c$11:$h$415"),MATCH(LEFT('Self-assessment Comparison'!$C180,255),INDIRECT("'"&amp;$K$4&amp;"'!"&amp;"$c$11:$c$415"),0),6)</f>
        <v>0</v>
      </c>
      <c r="M180" s="116"/>
      <c r="N180" s="116">
        <f t="array" aca="1" ref="N180" ca="1">INDEX(INDIRECT("'"&amp;$N$4&amp;"'!"&amp;"$c$11:$h$415"),MATCH(LEFT('Self-assessment Comparison'!$C180,255),INDIRECT("'"&amp;$N$4&amp;"'!"&amp;"$c$11:$c$415"),0),5)</f>
        <v>0</v>
      </c>
      <c r="O180" s="116">
        <f t="array" aca="1" ref="O180" ca="1">INDEX(INDIRECT("'"&amp;$N$4&amp;"'!"&amp;"$c$11:$h$415"),MATCH(LEFT('Self-assessment Comparison'!$C180,255),INDIRECT("'"&amp;$N$4&amp;"'!"&amp;"$c$11:$c$415"),0),6)</f>
        <v>0</v>
      </c>
      <c r="P180" s="116"/>
      <c r="Q180" s="116">
        <f t="array" aca="1" ref="Q180" ca="1">INDEX(INDIRECT("'"&amp;$Q$4&amp;"'!"&amp;"$c$11:$h$415"),MATCH(LEFT('Self-assessment Comparison'!$C180,255),INDIRECT("'"&amp;$Q$4&amp;"'!"&amp;"$c$11:$c$415"),0),5)</f>
        <v>0</v>
      </c>
      <c r="R180" s="116">
        <f t="array" aca="1" ref="R180" ca="1">INDEX(INDIRECT("'"&amp;$Q$4&amp;"'!"&amp;"$c$11:$h$415"),MATCH(LEFT('Self-assessment Comparison'!$C180,255),INDIRECT("'"&amp;$Q$4&amp;"'!"&amp;"$c$11:$c$415"),0),6)</f>
        <v>0</v>
      </c>
      <c r="S180" s="116"/>
      <c r="T180" s="117"/>
      <c r="U180" s="117"/>
      <c r="V180" s="3"/>
      <c r="W180" s="38"/>
      <c r="X180" s="38"/>
      <c r="Y180" s="38"/>
      <c r="Z180" s="38"/>
      <c r="AA180" s="38"/>
      <c r="AB180" s="38"/>
      <c r="AC180" s="38"/>
      <c r="AD180" s="38"/>
      <c r="AE180" s="38"/>
      <c r="AF180" s="38"/>
      <c r="AG180" s="38"/>
      <c r="AH180" s="38"/>
      <c r="AI180" s="38"/>
      <c r="AJ180" s="38"/>
      <c r="AK180" s="38"/>
      <c r="AL180" s="38"/>
      <c r="AM180" s="38"/>
      <c r="AN180" s="38"/>
      <c r="AO180" s="38"/>
    </row>
    <row r="181" spans="1:41" ht="14.25" customHeight="1" outlineLevel="1">
      <c r="A181" s="3"/>
      <c r="B181" s="3"/>
      <c r="C181" s="104" t="s">
        <v>617</v>
      </c>
      <c r="D181" s="122"/>
      <c r="E181" s="123">
        <f t="array" aca="1" ref="E181" ca="1">INDEX(INDIRECT("'"&amp;$E$4&amp;"'!"&amp;"$c$11:$h$415"),MATCH(LEFT('Self-assessment Comparison'!$C181,255),INDIRECT("'"&amp;$E$4&amp;"'!"&amp;"$c$11:$c$415"),0),5)</f>
        <v>0</v>
      </c>
      <c r="F181" s="123">
        <f t="array" aca="1" ref="F181" ca="1">INDEX(INDIRECT("'"&amp;$E$4&amp;"'!"&amp;"$c$11:$h$415"),MATCH(LEFT('Self-assessment Comparison'!$C181,255),INDIRECT("'"&amp;$E$4&amp;"'!"&amp;"$c$11:$c$415"),0),6)</f>
        <v>0</v>
      </c>
      <c r="G181" s="123"/>
      <c r="H181" s="123">
        <f t="array" aca="1" ref="H181" ca="1">INDEX(INDIRECT("'"&amp;$H$4&amp;"'!"&amp;"$c$11:$h$415"),MATCH(LEFT('Self-assessment Comparison'!$C181,255),INDIRECT("'"&amp;$H$4&amp;"'!"&amp;"$c$11:$c$415"),0),5)</f>
        <v>0</v>
      </c>
      <c r="I181" s="123">
        <f t="array" aca="1" ref="I181" ca="1">INDEX(INDIRECT("'"&amp;$H$4&amp;"'!"&amp;"$c$11:$h$415"),MATCH(LEFT('Self-assessment Comparison'!$C181,255),INDIRECT("'"&amp;$H$4&amp;"'!"&amp;"$c$11:$c$415"),0),6)</f>
        <v>0</v>
      </c>
      <c r="J181" s="123"/>
      <c r="K181" s="123">
        <f t="array" aca="1" ref="K181" ca="1">INDEX(INDIRECT("'"&amp;$K$4&amp;"'!"&amp;"$c$11:$h$415"),MATCH(LEFT('Self-assessment Comparison'!$C181,255),INDIRECT("'"&amp;$K$4&amp;"'!"&amp;"$c$11:$c$415"),0),5)</f>
        <v>0</v>
      </c>
      <c r="L181" s="123">
        <f t="array" aca="1" ref="L181" ca="1">INDEX(INDIRECT("'"&amp;$K$4&amp;"'!"&amp;"$c$11:$h$415"),MATCH(LEFT('Self-assessment Comparison'!$C181,255),INDIRECT("'"&amp;$K$4&amp;"'!"&amp;"$c$11:$c$415"),0),6)</f>
        <v>0</v>
      </c>
      <c r="M181" s="123"/>
      <c r="N181" s="123">
        <f t="array" aca="1" ref="N181" ca="1">INDEX(INDIRECT("'"&amp;$N$4&amp;"'!"&amp;"$c$11:$h$415"),MATCH(LEFT('Self-assessment Comparison'!$C181,255),INDIRECT("'"&amp;$N$4&amp;"'!"&amp;"$c$11:$c$415"),0),5)</f>
        <v>0</v>
      </c>
      <c r="O181" s="123">
        <f t="array" aca="1" ref="O181" ca="1">INDEX(INDIRECT("'"&amp;$N$4&amp;"'!"&amp;"$c$11:$h$415"),MATCH(LEFT('Self-assessment Comparison'!$C181,255),INDIRECT("'"&amp;$N$4&amp;"'!"&amp;"$c$11:$c$415"),0),6)</f>
        <v>0</v>
      </c>
      <c r="P181" s="123"/>
      <c r="Q181" s="123">
        <f t="array" aca="1" ref="Q181" ca="1">INDEX(INDIRECT("'"&amp;$Q$4&amp;"'!"&amp;"$c$11:$h$415"),MATCH(LEFT('Self-assessment Comparison'!$C181,255),INDIRECT("'"&amp;$Q$4&amp;"'!"&amp;"$c$11:$c$415"),0),5)</f>
        <v>0</v>
      </c>
      <c r="R181" s="123">
        <f t="array" aca="1" ref="R181" ca="1">INDEX(INDIRECT("'"&amp;$Q$4&amp;"'!"&amp;"$c$11:$h$415"),MATCH(LEFT('Self-assessment Comparison'!$C181,255),INDIRECT("'"&amp;$Q$4&amp;"'!"&amp;"$c$11:$c$415"),0),6)</f>
        <v>0</v>
      </c>
      <c r="S181" s="123"/>
      <c r="T181" s="107"/>
      <c r="U181" s="108"/>
      <c r="V181" s="3"/>
      <c r="W181" s="38"/>
      <c r="X181" s="38"/>
      <c r="Y181" s="38"/>
      <c r="Z181" s="38"/>
      <c r="AA181" s="38"/>
      <c r="AB181" s="38"/>
      <c r="AC181" s="38"/>
      <c r="AD181" s="38"/>
      <c r="AE181" s="38"/>
      <c r="AF181" s="38"/>
      <c r="AG181" s="38"/>
      <c r="AH181" s="38"/>
      <c r="AI181" s="38"/>
      <c r="AJ181" s="38"/>
      <c r="AK181" s="38"/>
      <c r="AL181" s="38"/>
      <c r="AM181" s="38"/>
      <c r="AN181" s="38"/>
      <c r="AO181" s="38"/>
    </row>
    <row r="182" spans="1:41" ht="43.2" outlineLevel="1">
      <c r="A182" s="3"/>
      <c r="B182" s="3"/>
      <c r="C182" s="58" t="s">
        <v>618</v>
      </c>
      <c r="D182" s="122"/>
      <c r="E182" s="123">
        <f t="array" aca="1" ref="E182" ca="1">INDEX(INDIRECT("'"&amp;$E$4&amp;"'!"&amp;"$c$11:$h$415"),MATCH(LEFT('Self-assessment Comparison'!$C182,255),INDIRECT("'"&amp;$E$4&amp;"'!"&amp;"$c$11:$c$415"),0),5)</f>
        <v>0</v>
      </c>
      <c r="F182" s="123">
        <f t="array" aca="1" ref="F182" ca="1">INDEX(INDIRECT("'"&amp;$E$4&amp;"'!"&amp;"$c$11:$h$415"),MATCH(LEFT('Self-assessment Comparison'!$C182,255),INDIRECT("'"&amp;$E$4&amp;"'!"&amp;"$c$11:$c$415"),0),6)</f>
        <v>0</v>
      </c>
      <c r="G182" s="123"/>
      <c r="H182" s="123">
        <f t="array" aca="1" ref="H182" ca="1">INDEX(INDIRECT("'"&amp;$H$4&amp;"'!"&amp;"$c$11:$h$415"),MATCH(LEFT('Self-assessment Comparison'!$C182,255),INDIRECT("'"&amp;$H$4&amp;"'!"&amp;"$c$11:$c$415"),0),5)</f>
        <v>0</v>
      </c>
      <c r="I182" s="123">
        <f t="array" aca="1" ref="I182" ca="1">INDEX(INDIRECT("'"&amp;$H$4&amp;"'!"&amp;"$c$11:$h$415"),MATCH(LEFT('Self-assessment Comparison'!$C182,255),INDIRECT("'"&amp;$H$4&amp;"'!"&amp;"$c$11:$c$415"),0),6)</f>
        <v>0</v>
      </c>
      <c r="J182" s="123"/>
      <c r="K182" s="123">
        <f t="array" aca="1" ref="K182" ca="1">INDEX(INDIRECT("'"&amp;$K$4&amp;"'!"&amp;"$c$11:$h$415"),MATCH(LEFT('Self-assessment Comparison'!$C182,255),INDIRECT("'"&amp;$K$4&amp;"'!"&amp;"$c$11:$c$415"),0),5)</f>
        <v>0</v>
      </c>
      <c r="L182" s="123">
        <f t="array" aca="1" ref="L182" ca="1">INDEX(INDIRECT("'"&amp;$K$4&amp;"'!"&amp;"$c$11:$h$415"),MATCH(LEFT('Self-assessment Comparison'!$C182,255),INDIRECT("'"&amp;$K$4&amp;"'!"&amp;"$c$11:$c$415"),0),6)</f>
        <v>0</v>
      </c>
      <c r="M182" s="123"/>
      <c r="N182" s="123">
        <f t="array" aca="1" ref="N182" ca="1">INDEX(INDIRECT("'"&amp;$N$4&amp;"'!"&amp;"$c$11:$h$415"),MATCH(LEFT('Self-assessment Comparison'!$C182,255),INDIRECT("'"&amp;$N$4&amp;"'!"&amp;"$c$11:$c$415"),0),5)</f>
        <v>0</v>
      </c>
      <c r="O182" s="123">
        <f t="array" aca="1" ref="O182" ca="1">INDEX(INDIRECT("'"&amp;$N$4&amp;"'!"&amp;"$c$11:$h$415"),MATCH(LEFT('Self-assessment Comparison'!$C182,255),INDIRECT("'"&amp;$N$4&amp;"'!"&amp;"$c$11:$c$415"),0),6)</f>
        <v>0</v>
      </c>
      <c r="P182" s="123"/>
      <c r="Q182" s="123">
        <f t="array" aca="1" ref="Q182" ca="1">INDEX(INDIRECT("'"&amp;$Q$4&amp;"'!"&amp;"$c$11:$h$415"),MATCH(LEFT('Self-assessment Comparison'!$C182,255),INDIRECT("'"&amp;$Q$4&amp;"'!"&amp;"$c$11:$c$415"),0),5)</f>
        <v>0</v>
      </c>
      <c r="R182" s="123">
        <f t="array" aca="1" ref="R182" ca="1">INDEX(INDIRECT("'"&amp;$Q$4&amp;"'!"&amp;"$c$11:$h$415"),MATCH(LEFT('Self-assessment Comparison'!$C182,255),INDIRECT("'"&amp;$Q$4&amp;"'!"&amp;"$c$11:$c$415"),0),6)</f>
        <v>0</v>
      </c>
      <c r="S182" s="123"/>
      <c r="T182" s="111"/>
      <c r="U182" s="112"/>
      <c r="V182" s="3"/>
      <c r="W182" s="38"/>
      <c r="X182" s="38"/>
      <c r="Y182" s="38"/>
      <c r="Z182" s="38"/>
      <c r="AA182" s="38"/>
      <c r="AB182" s="38"/>
      <c r="AC182" s="38"/>
      <c r="AD182" s="38"/>
      <c r="AE182" s="38"/>
      <c r="AF182" s="38"/>
      <c r="AG182" s="38"/>
      <c r="AH182" s="38"/>
      <c r="AI182" s="38"/>
      <c r="AJ182" s="38"/>
      <c r="AK182" s="38"/>
      <c r="AL182" s="38"/>
      <c r="AM182" s="38"/>
      <c r="AN182" s="38"/>
      <c r="AO182" s="38"/>
    </row>
    <row r="183" spans="1:41" ht="43.2" outlineLevel="1">
      <c r="A183" s="3"/>
      <c r="B183" s="3"/>
      <c r="C183" s="58" t="s">
        <v>619</v>
      </c>
      <c r="D183" s="122"/>
      <c r="E183" s="123">
        <f t="array" aca="1" ref="E183" ca="1">INDEX(INDIRECT("'"&amp;$E$4&amp;"'!"&amp;"$c$11:$h$415"),MATCH(LEFT('Self-assessment Comparison'!$C183,255),INDIRECT("'"&amp;$E$4&amp;"'!"&amp;"$c$11:$c$415"),0),5)</f>
        <v>0</v>
      </c>
      <c r="F183" s="123">
        <f t="array" aca="1" ref="F183" ca="1">INDEX(INDIRECT("'"&amp;$E$4&amp;"'!"&amp;"$c$11:$h$415"),MATCH(LEFT('Self-assessment Comparison'!$C183,255),INDIRECT("'"&amp;$E$4&amp;"'!"&amp;"$c$11:$c$415"),0),6)</f>
        <v>0</v>
      </c>
      <c r="G183" s="123"/>
      <c r="H183" s="123">
        <f t="array" aca="1" ref="H183" ca="1">INDEX(INDIRECT("'"&amp;$H$4&amp;"'!"&amp;"$c$11:$h$415"),MATCH(LEFT('Self-assessment Comparison'!$C183,255),INDIRECT("'"&amp;$H$4&amp;"'!"&amp;"$c$11:$c$415"),0),5)</f>
        <v>0</v>
      </c>
      <c r="I183" s="123">
        <f t="array" aca="1" ref="I183" ca="1">INDEX(INDIRECT("'"&amp;$H$4&amp;"'!"&amp;"$c$11:$h$415"),MATCH(LEFT('Self-assessment Comparison'!$C183,255),INDIRECT("'"&amp;$H$4&amp;"'!"&amp;"$c$11:$c$415"),0),6)</f>
        <v>0</v>
      </c>
      <c r="J183" s="123"/>
      <c r="K183" s="123">
        <f t="array" aca="1" ref="K183" ca="1">INDEX(INDIRECT("'"&amp;$K$4&amp;"'!"&amp;"$c$11:$h$415"),MATCH(LEFT('Self-assessment Comparison'!$C183,255),INDIRECT("'"&amp;$K$4&amp;"'!"&amp;"$c$11:$c$415"),0),5)</f>
        <v>0</v>
      </c>
      <c r="L183" s="123">
        <f t="array" aca="1" ref="L183" ca="1">INDEX(INDIRECT("'"&amp;$K$4&amp;"'!"&amp;"$c$11:$h$415"),MATCH(LEFT('Self-assessment Comparison'!$C183,255),INDIRECT("'"&amp;$K$4&amp;"'!"&amp;"$c$11:$c$415"),0),6)</f>
        <v>0</v>
      </c>
      <c r="M183" s="123"/>
      <c r="N183" s="123">
        <f t="array" aca="1" ref="N183" ca="1">INDEX(INDIRECT("'"&amp;$N$4&amp;"'!"&amp;"$c$11:$h$415"),MATCH(LEFT('Self-assessment Comparison'!$C183,255),INDIRECT("'"&amp;$N$4&amp;"'!"&amp;"$c$11:$c$415"),0),5)</f>
        <v>0</v>
      </c>
      <c r="O183" s="123">
        <f t="array" aca="1" ref="O183" ca="1">INDEX(INDIRECT("'"&amp;$N$4&amp;"'!"&amp;"$c$11:$h$415"),MATCH(LEFT('Self-assessment Comparison'!$C183,255),INDIRECT("'"&amp;$N$4&amp;"'!"&amp;"$c$11:$c$415"),0),6)</f>
        <v>0</v>
      </c>
      <c r="P183" s="123"/>
      <c r="Q183" s="123">
        <f t="array" aca="1" ref="Q183" ca="1">INDEX(INDIRECT("'"&amp;$Q$4&amp;"'!"&amp;"$c$11:$h$415"),MATCH(LEFT('Self-assessment Comparison'!$C183,255),INDIRECT("'"&amp;$Q$4&amp;"'!"&amp;"$c$11:$c$415"),0),5)</f>
        <v>0</v>
      </c>
      <c r="R183" s="123">
        <f t="array" aca="1" ref="R183" ca="1">INDEX(INDIRECT("'"&amp;$Q$4&amp;"'!"&amp;"$c$11:$h$415"),MATCH(LEFT('Self-assessment Comparison'!$C183,255),INDIRECT("'"&amp;$Q$4&amp;"'!"&amp;"$c$11:$c$415"),0),6)</f>
        <v>0</v>
      </c>
      <c r="S183" s="123"/>
      <c r="T183" s="111"/>
      <c r="U183" s="112"/>
      <c r="V183" s="3"/>
      <c r="W183" s="38"/>
      <c r="X183" s="38"/>
      <c r="Y183" s="38"/>
      <c r="Z183" s="38"/>
      <c r="AA183" s="38"/>
      <c r="AB183" s="38"/>
      <c r="AC183" s="38"/>
      <c r="AD183" s="38"/>
      <c r="AE183" s="38"/>
      <c r="AF183" s="38"/>
      <c r="AG183" s="38"/>
      <c r="AH183" s="38"/>
      <c r="AI183" s="38"/>
      <c r="AJ183" s="38"/>
      <c r="AK183" s="38"/>
      <c r="AL183" s="38"/>
      <c r="AM183" s="38"/>
      <c r="AN183" s="38"/>
      <c r="AO183" s="38"/>
    </row>
    <row r="184" spans="1:41" ht="28.8" outlineLevel="1">
      <c r="A184" s="3"/>
      <c r="B184" s="3"/>
      <c r="C184" s="58" t="s">
        <v>620</v>
      </c>
      <c r="D184" s="122"/>
      <c r="E184" s="123">
        <f t="array" aca="1" ref="E184" ca="1">INDEX(INDIRECT("'"&amp;$E$4&amp;"'!"&amp;"$c$11:$h$415"),MATCH(LEFT('Self-assessment Comparison'!$C184,255),INDIRECT("'"&amp;$E$4&amp;"'!"&amp;"$c$11:$c$415"),0),5)</f>
        <v>0</v>
      </c>
      <c r="F184" s="123">
        <f t="array" aca="1" ref="F184" ca="1">INDEX(INDIRECT("'"&amp;$E$4&amp;"'!"&amp;"$c$11:$h$415"),MATCH(LEFT('Self-assessment Comparison'!$C184,255),INDIRECT("'"&amp;$E$4&amp;"'!"&amp;"$c$11:$c$415"),0),6)</f>
        <v>0</v>
      </c>
      <c r="G184" s="123"/>
      <c r="H184" s="123">
        <f t="array" aca="1" ref="H184" ca="1">INDEX(INDIRECT("'"&amp;$H$4&amp;"'!"&amp;"$c$11:$h$415"),MATCH(LEFT('Self-assessment Comparison'!$C184,255),INDIRECT("'"&amp;$H$4&amp;"'!"&amp;"$c$11:$c$415"),0),5)</f>
        <v>0</v>
      </c>
      <c r="I184" s="123">
        <f t="array" aca="1" ref="I184" ca="1">INDEX(INDIRECT("'"&amp;$H$4&amp;"'!"&amp;"$c$11:$h$415"),MATCH(LEFT('Self-assessment Comparison'!$C184,255),INDIRECT("'"&amp;$H$4&amp;"'!"&amp;"$c$11:$c$415"),0),6)</f>
        <v>0</v>
      </c>
      <c r="J184" s="123"/>
      <c r="K184" s="123">
        <f t="array" aca="1" ref="K184" ca="1">INDEX(INDIRECT("'"&amp;$K$4&amp;"'!"&amp;"$c$11:$h$415"),MATCH(LEFT('Self-assessment Comparison'!$C184,255),INDIRECT("'"&amp;$K$4&amp;"'!"&amp;"$c$11:$c$415"),0),5)</f>
        <v>0</v>
      </c>
      <c r="L184" s="123">
        <f t="array" aca="1" ref="L184" ca="1">INDEX(INDIRECT("'"&amp;$K$4&amp;"'!"&amp;"$c$11:$h$415"),MATCH(LEFT('Self-assessment Comparison'!$C184,255),INDIRECT("'"&amp;$K$4&amp;"'!"&amp;"$c$11:$c$415"),0),6)</f>
        <v>0</v>
      </c>
      <c r="M184" s="123"/>
      <c r="N184" s="123">
        <f t="array" aca="1" ref="N184" ca="1">INDEX(INDIRECT("'"&amp;$N$4&amp;"'!"&amp;"$c$11:$h$415"),MATCH(LEFT('Self-assessment Comparison'!$C184,255),INDIRECT("'"&amp;$N$4&amp;"'!"&amp;"$c$11:$c$415"),0),5)</f>
        <v>0</v>
      </c>
      <c r="O184" s="123">
        <f t="array" aca="1" ref="O184" ca="1">INDEX(INDIRECT("'"&amp;$N$4&amp;"'!"&amp;"$c$11:$h$415"),MATCH(LEFT('Self-assessment Comparison'!$C184,255),INDIRECT("'"&amp;$N$4&amp;"'!"&amp;"$c$11:$c$415"),0),6)</f>
        <v>0</v>
      </c>
      <c r="P184" s="123"/>
      <c r="Q184" s="123">
        <f t="array" aca="1" ref="Q184" ca="1">INDEX(INDIRECT("'"&amp;$Q$4&amp;"'!"&amp;"$c$11:$h$415"),MATCH(LEFT('Self-assessment Comparison'!$C184,255),INDIRECT("'"&amp;$Q$4&amp;"'!"&amp;"$c$11:$c$415"),0),5)</f>
        <v>0</v>
      </c>
      <c r="R184" s="123">
        <f t="array" aca="1" ref="R184" ca="1">INDEX(INDIRECT("'"&amp;$Q$4&amp;"'!"&amp;"$c$11:$h$415"),MATCH(LEFT('Self-assessment Comparison'!$C184,255),INDIRECT("'"&amp;$Q$4&amp;"'!"&amp;"$c$11:$c$415"),0),6)</f>
        <v>0</v>
      </c>
      <c r="S184" s="123"/>
      <c r="T184" s="111"/>
      <c r="U184" s="112"/>
      <c r="V184" s="3"/>
      <c r="W184" s="38"/>
      <c r="X184" s="38"/>
      <c r="Y184" s="38"/>
      <c r="Z184" s="38"/>
      <c r="AA184" s="38"/>
      <c r="AB184" s="38"/>
      <c r="AC184" s="38"/>
      <c r="AD184" s="38"/>
      <c r="AE184" s="38"/>
      <c r="AF184" s="38"/>
      <c r="AG184" s="38"/>
      <c r="AH184" s="38"/>
      <c r="AI184" s="38"/>
      <c r="AJ184" s="38"/>
      <c r="AK184" s="38"/>
      <c r="AL184" s="38"/>
      <c r="AM184" s="38"/>
      <c r="AN184" s="38"/>
      <c r="AO184" s="38"/>
    </row>
    <row r="185" spans="1:41" ht="43.2" outlineLevel="1">
      <c r="A185" s="3"/>
      <c r="B185" s="3"/>
      <c r="C185" s="58" t="s">
        <v>621</v>
      </c>
      <c r="D185" s="122"/>
      <c r="E185" s="123">
        <f t="array" aca="1" ref="E185" ca="1">INDEX(INDIRECT("'"&amp;$E$4&amp;"'!"&amp;"$c$11:$h$415"),MATCH(LEFT('Self-assessment Comparison'!$C185,255),INDIRECT("'"&amp;$E$4&amp;"'!"&amp;"$c$11:$c$415"),0),5)</f>
        <v>0</v>
      </c>
      <c r="F185" s="123">
        <f t="array" aca="1" ref="F185" ca="1">INDEX(INDIRECT("'"&amp;$E$4&amp;"'!"&amp;"$c$11:$h$415"),MATCH(LEFT('Self-assessment Comparison'!$C185,255),INDIRECT("'"&amp;$E$4&amp;"'!"&amp;"$c$11:$c$415"),0),6)</f>
        <v>0</v>
      </c>
      <c r="G185" s="123"/>
      <c r="H185" s="123">
        <f t="array" aca="1" ref="H185" ca="1">INDEX(INDIRECT("'"&amp;$H$4&amp;"'!"&amp;"$c$11:$h$415"),MATCH(LEFT('Self-assessment Comparison'!$C185,255),INDIRECT("'"&amp;$H$4&amp;"'!"&amp;"$c$11:$c$415"),0),5)</f>
        <v>0</v>
      </c>
      <c r="I185" s="123">
        <f t="array" aca="1" ref="I185" ca="1">INDEX(INDIRECT("'"&amp;$H$4&amp;"'!"&amp;"$c$11:$h$415"),MATCH(LEFT('Self-assessment Comparison'!$C185,255),INDIRECT("'"&amp;$H$4&amp;"'!"&amp;"$c$11:$c$415"),0),6)</f>
        <v>0</v>
      </c>
      <c r="J185" s="123"/>
      <c r="K185" s="123">
        <f t="array" aca="1" ref="K185" ca="1">INDEX(INDIRECT("'"&amp;$K$4&amp;"'!"&amp;"$c$11:$h$415"),MATCH(LEFT('Self-assessment Comparison'!$C185,255),INDIRECT("'"&amp;$K$4&amp;"'!"&amp;"$c$11:$c$415"),0),5)</f>
        <v>0</v>
      </c>
      <c r="L185" s="123">
        <f t="array" aca="1" ref="L185" ca="1">INDEX(INDIRECT("'"&amp;$K$4&amp;"'!"&amp;"$c$11:$h$415"),MATCH(LEFT('Self-assessment Comparison'!$C185,255),INDIRECT("'"&amp;$K$4&amp;"'!"&amp;"$c$11:$c$415"),0),6)</f>
        <v>0</v>
      </c>
      <c r="M185" s="123"/>
      <c r="N185" s="123">
        <f t="array" aca="1" ref="N185" ca="1">INDEX(INDIRECT("'"&amp;$N$4&amp;"'!"&amp;"$c$11:$h$415"),MATCH(LEFT('Self-assessment Comparison'!$C185,255),INDIRECT("'"&amp;$N$4&amp;"'!"&amp;"$c$11:$c$415"),0),5)</f>
        <v>0</v>
      </c>
      <c r="O185" s="123">
        <f t="array" aca="1" ref="O185" ca="1">INDEX(INDIRECT("'"&amp;$N$4&amp;"'!"&amp;"$c$11:$h$415"),MATCH(LEFT('Self-assessment Comparison'!$C185,255),INDIRECT("'"&amp;$N$4&amp;"'!"&amp;"$c$11:$c$415"),0),6)</f>
        <v>0</v>
      </c>
      <c r="P185" s="123"/>
      <c r="Q185" s="123">
        <f t="array" aca="1" ref="Q185" ca="1">INDEX(INDIRECT("'"&amp;$Q$4&amp;"'!"&amp;"$c$11:$h$415"),MATCH(LEFT('Self-assessment Comparison'!$C185,255),INDIRECT("'"&amp;$Q$4&amp;"'!"&amp;"$c$11:$c$415"),0),5)</f>
        <v>0</v>
      </c>
      <c r="R185" s="123">
        <f t="array" aca="1" ref="R185" ca="1">INDEX(INDIRECT("'"&amp;$Q$4&amp;"'!"&amp;"$c$11:$h$415"),MATCH(LEFT('Self-assessment Comparison'!$C185,255),INDIRECT("'"&amp;$Q$4&amp;"'!"&amp;"$c$11:$c$415"),0),6)</f>
        <v>0</v>
      </c>
      <c r="S185" s="123"/>
      <c r="T185" s="111"/>
      <c r="U185" s="112"/>
      <c r="V185" s="3"/>
      <c r="W185" s="38"/>
      <c r="X185" s="38"/>
      <c r="Y185" s="38"/>
      <c r="Z185" s="38"/>
      <c r="AA185" s="38"/>
      <c r="AB185" s="38"/>
      <c r="AC185" s="38"/>
      <c r="AD185" s="38"/>
      <c r="AE185" s="38"/>
      <c r="AF185" s="38"/>
      <c r="AG185" s="38"/>
      <c r="AH185" s="38"/>
      <c r="AI185" s="38"/>
      <c r="AJ185" s="38"/>
      <c r="AK185" s="38"/>
      <c r="AL185" s="38"/>
      <c r="AM185" s="38"/>
      <c r="AN185" s="38"/>
      <c r="AO185" s="38"/>
    </row>
    <row r="186" spans="1:41" ht="28.8" outlineLevel="1">
      <c r="A186" s="3"/>
      <c r="B186" s="3"/>
      <c r="C186" s="58" t="s">
        <v>622</v>
      </c>
      <c r="D186" s="122"/>
      <c r="E186" s="123">
        <f t="array" aca="1" ref="E186" ca="1">INDEX(INDIRECT("'"&amp;$E$4&amp;"'!"&amp;"$c$11:$h$415"),MATCH(LEFT('Self-assessment Comparison'!$C186,255),INDIRECT("'"&amp;$E$4&amp;"'!"&amp;"$c$11:$c$415"),0),5)</f>
        <v>0</v>
      </c>
      <c r="F186" s="123">
        <f t="array" aca="1" ref="F186" ca="1">INDEX(INDIRECT("'"&amp;$E$4&amp;"'!"&amp;"$c$11:$h$415"),MATCH(LEFT('Self-assessment Comparison'!$C186,255),INDIRECT("'"&amp;$E$4&amp;"'!"&amp;"$c$11:$c$415"),0),6)</f>
        <v>0</v>
      </c>
      <c r="G186" s="123"/>
      <c r="H186" s="123">
        <f t="array" aca="1" ref="H186" ca="1">INDEX(INDIRECT("'"&amp;$H$4&amp;"'!"&amp;"$c$11:$h$415"),MATCH(LEFT('Self-assessment Comparison'!$C186,255),INDIRECT("'"&amp;$H$4&amp;"'!"&amp;"$c$11:$c$415"),0),5)</f>
        <v>0</v>
      </c>
      <c r="I186" s="123">
        <f t="array" aca="1" ref="I186" ca="1">INDEX(INDIRECT("'"&amp;$H$4&amp;"'!"&amp;"$c$11:$h$415"),MATCH(LEFT('Self-assessment Comparison'!$C186,255),INDIRECT("'"&amp;$H$4&amp;"'!"&amp;"$c$11:$c$415"),0),6)</f>
        <v>0</v>
      </c>
      <c r="J186" s="123"/>
      <c r="K186" s="123">
        <f t="array" aca="1" ref="K186" ca="1">INDEX(INDIRECT("'"&amp;$K$4&amp;"'!"&amp;"$c$11:$h$415"),MATCH(LEFT('Self-assessment Comparison'!$C186,255),INDIRECT("'"&amp;$K$4&amp;"'!"&amp;"$c$11:$c$415"),0),5)</f>
        <v>0</v>
      </c>
      <c r="L186" s="123">
        <f t="array" aca="1" ref="L186" ca="1">INDEX(INDIRECT("'"&amp;$K$4&amp;"'!"&amp;"$c$11:$h$415"),MATCH(LEFT('Self-assessment Comparison'!$C186,255),INDIRECT("'"&amp;$K$4&amp;"'!"&amp;"$c$11:$c$415"),0),6)</f>
        <v>0</v>
      </c>
      <c r="M186" s="123"/>
      <c r="N186" s="123">
        <f t="array" aca="1" ref="N186" ca="1">INDEX(INDIRECT("'"&amp;$N$4&amp;"'!"&amp;"$c$11:$h$415"),MATCH(LEFT('Self-assessment Comparison'!$C186,255),INDIRECT("'"&amp;$N$4&amp;"'!"&amp;"$c$11:$c$415"),0),5)</f>
        <v>0</v>
      </c>
      <c r="O186" s="123">
        <f t="array" aca="1" ref="O186" ca="1">INDEX(INDIRECT("'"&amp;$N$4&amp;"'!"&amp;"$c$11:$h$415"),MATCH(LEFT('Self-assessment Comparison'!$C186,255),INDIRECT("'"&amp;$N$4&amp;"'!"&amp;"$c$11:$c$415"),0),6)</f>
        <v>0</v>
      </c>
      <c r="P186" s="123"/>
      <c r="Q186" s="123">
        <f t="array" aca="1" ref="Q186" ca="1">INDEX(INDIRECT("'"&amp;$Q$4&amp;"'!"&amp;"$c$11:$h$415"),MATCH(LEFT('Self-assessment Comparison'!$C186,255),INDIRECT("'"&amp;$Q$4&amp;"'!"&amp;"$c$11:$c$415"),0),5)</f>
        <v>0</v>
      </c>
      <c r="R186" s="123">
        <f t="array" aca="1" ref="R186" ca="1">INDEX(INDIRECT("'"&amp;$Q$4&amp;"'!"&amp;"$c$11:$h$415"),MATCH(LEFT('Self-assessment Comparison'!$C186,255),INDIRECT("'"&amp;$Q$4&amp;"'!"&amp;"$c$11:$c$415"),0),6)</f>
        <v>0</v>
      </c>
      <c r="S186" s="123"/>
      <c r="T186" s="111"/>
      <c r="U186" s="112"/>
      <c r="V186" s="3"/>
      <c r="W186" s="38"/>
      <c r="X186" s="38"/>
      <c r="Y186" s="38"/>
      <c r="Z186" s="38"/>
      <c r="AA186" s="38"/>
      <c r="AB186" s="38"/>
      <c r="AC186" s="38"/>
      <c r="AD186" s="38"/>
      <c r="AE186" s="38"/>
      <c r="AF186" s="38"/>
      <c r="AG186" s="38"/>
      <c r="AH186" s="38"/>
      <c r="AI186" s="38"/>
      <c r="AJ186" s="38"/>
      <c r="AK186" s="38"/>
      <c r="AL186" s="38"/>
      <c r="AM186" s="38"/>
      <c r="AN186" s="38"/>
      <c r="AO186" s="38"/>
    </row>
    <row r="187" spans="1:41" ht="28.8" outlineLevel="1">
      <c r="A187" s="3"/>
      <c r="B187" s="3"/>
      <c r="C187" s="58" t="s">
        <v>623</v>
      </c>
      <c r="D187" s="122"/>
      <c r="E187" s="123">
        <f t="array" aca="1" ref="E187" ca="1">INDEX(INDIRECT("'"&amp;$E$4&amp;"'!"&amp;"$c$11:$h$415"),MATCH(LEFT('Self-assessment Comparison'!$C187,255),INDIRECT("'"&amp;$E$4&amp;"'!"&amp;"$c$11:$c$415"),0),5)</f>
        <v>0</v>
      </c>
      <c r="F187" s="123">
        <f t="array" aca="1" ref="F187" ca="1">INDEX(INDIRECT("'"&amp;$E$4&amp;"'!"&amp;"$c$11:$h$415"),MATCH(LEFT('Self-assessment Comparison'!$C187,255),INDIRECT("'"&amp;$E$4&amp;"'!"&amp;"$c$11:$c$415"),0),6)</f>
        <v>0</v>
      </c>
      <c r="G187" s="123"/>
      <c r="H187" s="123">
        <f t="array" aca="1" ref="H187" ca="1">INDEX(INDIRECT("'"&amp;$H$4&amp;"'!"&amp;"$c$11:$h$415"),MATCH(LEFT('Self-assessment Comparison'!$C187,255),INDIRECT("'"&amp;$H$4&amp;"'!"&amp;"$c$11:$c$415"),0),5)</f>
        <v>0</v>
      </c>
      <c r="I187" s="123">
        <f t="array" aca="1" ref="I187" ca="1">INDEX(INDIRECT("'"&amp;$H$4&amp;"'!"&amp;"$c$11:$h$415"),MATCH(LEFT('Self-assessment Comparison'!$C187,255),INDIRECT("'"&amp;$H$4&amp;"'!"&amp;"$c$11:$c$415"),0),6)</f>
        <v>0</v>
      </c>
      <c r="J187" s="123"/>
      <c r="K187" s="123">
        <f t="array" aca="1" ref="K187" ca="1">INDEX(INDIRECT("'"&amp;$K$4&amp;"'!"&amp;"$c$11:$h$415"),MATCH(LEFT('Self-assessment Comparison'!$C187,255),INDIRECT("'"&amp;$K$4&amp;"'!"&amp;"$c$11:$c$415"),0),5)</f>
        <v>0</v>
      </c>
      <c r="L187" s="123">
        <f t="array" aca="1" ref="L187" ca="1">INDEX(INDIRECT("'"&amp;$K$4&amp;"'!"&amp;"$c$11:$h$415"),MATCH(LEFT('Self-assessment Comparison'!$C187,255),INDIRECT("'"&amp;$K$4&amp;"'!"&amp;"$c$11:$c$415"),0),6)</f>
        <v>0</v>
      </c>
      <c r="M187" s="123"/>
      <c r="N187" s="123">
        <f t="array" aca="1" ref="N187" ca="1">INDEX(INDIRECT("'"&amp;$N$4&amp;"'!"&amp;"$c$11:$h$415"),MATCH(LEFT('Self-assessment Comparison'!$C187,255),INDIRECT("'"&amp;$N$4&amp;"'!"&amp;"$c$11:$c$415"),0),5)</f>
        <v>0</v>
      </c>
      <c r="O187" s="123">
        <f t="array" aca="1" ref="O187" ca="1">INDEX(INDIRECT("'"&amp;$N$4&amp;"'!"&amp;"$c$11:$h$415"),MATCH(LEFT('Self-assessment Comparison'!$C187,255),INDIRECT("'"&amp;$N$4&amp;"'!"&amp;"$c$11:$c$415"),0),6)</f>
        <v>0</v>
      </c>
      <c r="P187" s="123"/>
      <c r="Q187" s="123">
        <f t="array" aca="1" ref="Q187" ca="1">INDEX(INDIRECT("'"&amp;$Q$4&amp;"'!"&amp;"$c$11:$h$415"),MATCH(LEFT('Self-assessment Comparison'!$C187,255),INDIRECT("'"&amp;$Q$4&amp;"'!"&amp;"$c$11:$c$415"),0),5)</f>
        <v>0</v>
      </c>
      <c r="R187" s="123">
        <f t="array" aca="1" ref="R187" ca="1">INDEX(INDIRECT("'"&amp;$Q$4&amp;"'!"&amp;"$c$11:$h$415"),MATCH(LEFT('Self-assessment Comparison'!$C187,255),INDIRECT("'"&amp;$Q$4&amp;"'!"&amp;"$c$11:$c$415"),0),6)</f>
        <v>0</v>
      </c>
      <c r="S187" s="123"/>
      <c r="T187" s="111"/>
      <c r="U187" s="112"/>
      <c r="V187" s="3"/>
      <c r="W187" s="38"/>
      <c r="X187" s="38"/>
      <c r="Y187" s="38"/>
      <c r="Z187" s="38"/>
      <c r="AA187" s="38"/>
      <c r="AB187" s="38"/>
      <c r="AC187" s="38"/>
      <c r="AD187" s="38"/>
      <c r="AE187" s="38"/>
      <c r="AF187" s="38"/>
      <c r="AG187" s="38"/>
      <c r="AH187" s="38"/>
      <c r="AI187" s="38"/>
      <c r="AJ187" s="38"/>
      <c r="AK187" s="38"/>
      <c r="AL187" s="38"/>
      <c r="AM187" s="38"/>
      <c r="AN187" s="38"/>
      <c r="AO187" s="38"/>
    </row>
    <row r="188" spans="1:41" ht="28.8" outlineLevel="1">
      <c r="A188" s="3"/>
      <c r="B188" s="3"/>
      <c r="C188" s="58" t="s">
        <v>624</v>
      </c>
      <c r="D188" s="122"/>
      <c r="E188" s="123">
        <f t="array" aca="1" ref="E188" ca="1">INDEX(INDIRECT("'"&amp;$E$4&amp;"'!"&amp;"$c$11:$h$415"),MATCH(LEFT('Self-assessment Comparison'!$C188,255),INDIRECT("'"&amp;$E$4&amp;"'!"&amp;"$c$11:$c$415"),0),5)</f>
        <v>0</v>
      </c>
      <c r="F188" s="123">
        <f t="array" aca="1" ref="F188" ca="1">INDEX(INDIRECT("'"&amp;$E$4&amp;"'!"&amp;"$c$11:$h$415"),MATCH(LEFT('Self-assessment Comparison'!$C188,255),INDIRECT("'"&amp;$E$4&amp;"'!"&amp;"$c$11:$c$415"),0),6)</f>
        <v>0</v>
      </c>
      <c r="G188" s="123"/>
      <c r="H188" s="123">
        <f t="array" aca="1" ref="H188" ca="1">INDEX(INDIRECT("'"&amp;$H$4&amp;"'!"&amp;"$c$11:$h$415"),MATCH(LEFT('Self-assessment Comparison'!$C188,255),INDIRECT("'"&amp;$H$4&amp;"'!"&amp;"$c$11:$c$415"),0),5)</f>
        <v>0</v>
      </c>
      <c r="I188" s="123">
        <f t="array" aca="1" ref="I188" ca="1">INDEX(INDIRECT("'"&amp;$H$4&amp;"'!"&amp;"$c$11:$h$415"),MATCH(LEFT('Self-assessment Comparison'!$C188,255),INDIRECT("'"&amp;$H$4&amp;"'!"&amp;"$c$11:$c$415"),0),6)</f>
        <v>0</v>
      </c>
      <c r="J188" s="123"/>
      <c r="K188" s="123">
        <f t="array" aca="1" ref="K188" ca="1">INDEX(INDIRECT("'"&amp;$K$4&amp;"'!"&amp;"$c$11:$h$415"),MATCH(LEFT('Self-assessment Comparison'!$C188,255),INDIRECT("'"&amp;$K$4&amp;"'!"&amp;"$c$11:$c$415"),0),5)</f>
        <v>0</v>
      </c>
      <c r="L188" s="123">
        <f t="array" aca="1" ref="L188" ca="1">INDEX(INDIRECT("'"&amp;$K$4&amp;"'!"&amp;"$c$11:$h$415"),MATCH(LEFT('Self-assessment Comparison'!$C188,255),INDIRECT("'"&amp;$K$4&amp;"'!"&amp;"$c$11:$c$415"),0),6)</f>
        <v>0</v>
      </c>
      <c r="M188" s="123"/>
      <c r="N188" s="123">
        <f t="array" aca="1" ref="N188" ca="1">INDEX(INDIRECT("'"&amp;$N$4&amp;"'!"&amp;"$c$11:$h$415"),MATCH(LEFT('Self-assessment Comparison'!$C188,255),INDIRECT("'"&amp;$N$4&amp;"'!"&amp;"$c$11:$c$415"),0),5)</f>
        <v>0</v>
      </c>
      <c r="O188" s="123">
        <f t="array" aca="1" ref="O188" ca="1">INDEX(INDIRECT("'"&amp;$N$4&amp;"'!"&amp;"$c$11:$h$415"),MATCH(LEFT('Self-assessment Comparison'!$C188,255),INDIRECT("'"&amp;$N$4&amp;"'!"&amp;"$c$11:$c$415"),0),6)</f>
        <v>0</v>
      </c>
      <c r="P188" s="123"/>
      <c r="Q188" s="123">
        <f t="array" aca="1" ref="Q188" ca="1">INDEX(INDIRECT("'"&amp;$Q$4&amp;"'!"&amp;"$c$11:$h$415"),MATCH(LEFT('Self-assessment Comparison'!$C188,255),INDIRECT("'"&amp;$Q$4&amp;"'!"&amp;"$c$11:$c$415"),0),5)</f>
        <v>0</v>
      </c>
      <c r="R188" s="123">
        <f t="array" aca="1" ref="R188" ca="1">INDEX(INDIRECT("'"&amp;$Q$4&amp;"'!"&amp;"$c$11:$h$415"),MATCH(LEFT('Self-assessment Comparison'!$C188,255),INDIRECT("'"&amp;$Q$4&amp;"'!"&amp;"$c$11:$c$415"),0),6)</f>
        <v>0</v>
      </c>
      <c r="S188" s="123"/>
      <c r="T188" s="111"/>
      <c r="U188" s="112"/>
      <c r="V188" s="3"/>
      <c r="W188" s="38"/>
      <c r="X188" s="38"/>
      <c r="Y188" s="38"/>
      <c r="Z188" s="38"/>
      <c r="AA188" s="38"/>
      <c r="AB188" s="38"/>
      <c r="AC188" s="38"/>
      <c r="AD188" s="38"/>
      <c r="AE188" s="38"/>
      <c r="AF188" s="38"/>
      <c r="AG188" s="38"/>
      <c r="AH188" s="38"/>
      <c r="AI188" s="38"/>
      <c r="AJ188" s="38"/>
      <c r="AK188" s="38"/>
      <c r="AL188" s="38"/>
      <c r="AM188" s="38"/>
      <c r="AN188" s="38"/>
      <c r="AO188" s="38"/>
    </row>
    <row r="189" spans="1:41" ht="14.25" customHeight="1" outlineLevel="1">
      <c r="A189" s="3"/>
      <c r="B189" s="3"/>
      <c r="C189" s="104" t="s">
        <v>625</v>
      </c>
      <c r="D189" s="122"/>
      <c r="E189" s="123">
        <f t="array" aca="1" ref="E189" ca="1">INDEX(INDIRECT("'"&amp;$E$4&amp;"'!"&amp;"$c$11:$h$415"),MATCH(LEFT('Self-assessment Comparison'!$C189,255),INDIRECT("'"&amp;$E$4&amp;"'!"&amp;"$c$11:$c$415"),0),5)</f>
        <v>0</v>
      </c>
      <c r="F189" s="123">
        <f t="array" aca="1" ref="F189" ca="1">INDEX(INDIRECT("'"&amp;$E$4&amp;"'!"&amp;"$c$11:$h$415"),MATCH(LEFT('Self-assessment Comparison'!$C189,255),INDIRECT("'"&amp;$E$4&amp;"'!"&amp;"$c$11:$c$415"),0),6)</f>
        <v>0</v>
      </c>
      <c r="G189" s="123"/>
      <c r="H189" s="123">
        <f t="array" aca="1" ref="H189" ca="1">INDEX(INDIRECT("'"&amp;$H$4&amp;"'!"&amp;"$c$11:$h$415"),MATCH(LEFT('Self-assessment Comparison'!$C189,255),INDIRECT("'"&amp;$H$4&amp;"'!"&amp;"$c$11:$c$415"),0),5)</f>
        <v>0</v>
      </c>
      <c r="I189" s="123">
        <f t="array" aca="1" ref="I189" ca="1">INDEX(INDIRECT("'"&amp;$H$4&amp;"'!"&amp;"$c$11:$h$415"),MATCH(LEFT('Self-assessment Comparison'!$C189,255),INDIRECT("'"&amp;$H$4&amp;"'!"&amp;"$c$11:$c$415"),0),6)</f>
        <v>0</v>
      </c>
      <c r="J189" s="123"/>
      <c r="K189" s="123">
        <f t="array" aca="1" ref="K189" ca="1">INDEX(INDIRECT("'"&amp;$K$4&amp;"'!"&amp;"$c$11:$h$415"),MATCH(LEFT('Self-assessment Comparison'!$C189,255),INDIRECT("'"&amp;$K$4&amp;"'!"&amp;"$c$11:$c$415"),0),5)</f>
        <v>0</v>
      </c>
      <c r="L189" s="123">
        <f t="array" aca="1" ref="L189" ca="1">INDEX(INDIRECT("'"&amp;$K$4&amp;"'!"&amp;"$c$11:$h$415"),MATCH(LEFT('Self-assessment Comparison'!$C189,255),INDIRECT("'"&amp;$K$4&amp;"'!"&amp;"$c$11:$c$415"),0),6)</f>
        <v>0</v>
      </c>
      <c r="M189" s="123"/>
      <c r="N189" s="123">
        <f t="array" aca="1" ref="N189" ca="1">INDEX(INDIRECT("'"&amp;$N$4&amp;"'!"&amp;"$c$11:$h$415"),MATCH(LEFT('Self-assessment Comparison'!$C189,255),INDIRECT("'"&amp;$N$4&amp;"'!"&amp;"$c$11:$c$415"),0),5)</f>
        <v>0</v>
      </c>
      <c r="O189" s="123">
        <f t="array" aca="1" ref="O189" ca="1">INDEX(INDIRECT("'"&amp;$N$4&amp;"'!"&amp;"$c$11:$h$415"),MATCH(LEFT('Self-assessment Comparison'!$C189,255),INDIRECT("'"&amp;$N$4&amp;"'!"&amp;"$c$11:$c$415"),0),6)</f>
        <v>0</v>
      </c>
      <c r="P189" s="123"/>
      <c r="Q189" s="123">
        <f t="array" aca="1" ref="Q189" ca="1">INDEX(INDIRECT("'"&amp;$Q$4&amp;"'!"&amp;"$c$11:$h$415"),MATCH(LEFT('Self-assessment Comparison'!$C189,255),INDIRECT("'"&amp;$Q$4&amp;"'!"&amp;"$c$11:$c$415"),0),5)</f>
        <v>0</v>
      </c>
      <c r="R189" s="123">
        <f t="array" aca="1" ref="R189" ca="1">INDEX(INDIRECT("'"&amp;$Q$4&amp;"'!"&amp;"$c$11:$h$415"),MATCH(LEFT('Self-assessment Comparison'!$C189,255),INDIRECT("'"&amp;$Q$4&amp;"'!"&amp;"$c$11:$c$415"),0),6)</f>
        <v>0</v>
      </c>
      <c r="S189" s="123"/>
      <c r="T189" s="107"/>
      <c r="U189" s="108"/>
      <c r="V189" s="3"/>
      <c r="W189" s="38"/>
      <c r="X189" s="38"/>
      <c r="Y189" s="38"/>
      <c r="Z189" s="38"/>
      <c r="AA189" s="38"/>
      <c r="AB189" s="38"/>
      <c r="AC189" s="38"/>
      <c r="AD189" s="38"/>
      <c r="AE189" s="38"/>
      <c r="AF189" s="38"/>
      <c r="AG189" s="38"/>
      <c r="AH189" s="38"/>
      <c r="AI189" s="38"/>
      <c r="AJ189" s="38"/>
      <c r="AK189" s="38"/>
      <c r="AL189" s="38"/>
      <c r="AM189" s="38"/>
      <c r="AN189" s="38"/>
      <c r="AO189" s="38"/>
    </row>
    <row r="190" spans="1:41" ht="43.2" outlineLevel="1">
      <c r="A190" s="3"/>
      <c r="B190" s="3"/>
      <c r="C190" s="58" t="s">
        <v>626</v>
      </c>
      <c r="D190" s="122"/>
      <c r="E190" s="123">
        <f t="array" aca="1" ref="E190" ca="1">INDEX(INDIRECT("'"&amp;$E$4&amp;"'!"&amp;"$c$11:$h$415"),MATCH(LEFT('Self-assessment Comparison'!$C190,255),INDIRECT("'"&amp;$E$4&amp;"'!"&amp;"$c$11:$c$415"),0),5)</f>
        <v>0</v>
      </c>
      <c r="F190" s="123">
        <f t="array" aca="1" ref="F190" ca="1">INDEX(INDIRECT("'"&amp;$E$4&amp;"'!"&amp;"$c$11:$h$415"),MATCH(LEFT('Self-assessment Comparison'!$C190,255),INDIRECT("'"&amp;$E$4&amp;"'!"&amp;"$c$11:$c$415"),0),6)</f>
        <v>0</v>
      </c>
      <c r="G190" s="123"/>
      <c r="H190" s="123">
        <f t="array" aca="1" ref="H190" ca="1">INDEX(INDIRECT("'"&amp;$H$4&amp;"'!"&amp;"$c$11:$h$415"),MATCH(LEFT('Self-assessment Comparison'!$C190,255),INDIRECT("'"&amp;$H$4&amp;"'!"&amp;"$c$11:$c$415"),0),5)</f>
        <v>0</v>
      </c>
      <c r="I190" s="123">
        <f t="array" aca="1" ref="I190" ca="1">INDEX(INDIRECT("'"&amp;$H$4&amp;"'!"&amp;"$c$11:$h$415"),MATCH(LEFT('Self-assessment Comparison'!$C190,255),INDIRECT("'"&amp;$H$4&amp;"'!"&amp;"$c$11:$c$415"),0),6)</f>
        <v>0</v>
      </c>
      <c r="J190" s="123"/>
      <c r="K190" s="123">
        <f t="array" aca="1" ref="K190" ca="1">INDEX(INDIRECT("'"&amp;$K$4&amp;"'!"&amp;"$c$11:$h$415"),MATCH(LEFT('Self-assessment Comparison'!$C190,255),INDIRECT("'"&amp;$K$4&amp;"'!"&amp;"$c$11:$c$415"),0),5)</f>
        <v>0</v>
      </c>
      <c r="L190" s="123">
        <f t="array" aca="1" ref="L190" ca="1">INDEX(INDIRECT("'"&amp;$K$4&amp;"'!"&amp;"$c$11:$h$415"),MATCH(LEFT('Self-assessment Comparison'!$C190,255),INDIRECT("'"&amp;$K$4&amp;"'!"&amp;"$c$11:$c$415"),0),6)</f>
        <v>0</v>
      </c>
      <c r="M190" s="123"/>
      <c r="N190" s="123">
        <f t="array" aca="1" ref="N190" ca="1">INDEX(INDIRECT("'"&amp;$N$4&amp;"'!"&amp;"$c$11:$h$415"),MATCH(LEFT('Self-assessment Comparison'!$C190,255),INDIRECT("'"&amp;$N$4&amp;"'!"&amp;"$c$11:$c$415"),0),5)</f>
        <v>0</v>
      </c>
      <c r="O190" s="123">
        <f t="array" aca="1" ref="O190" ca="1">INDEX(INDIRECT("'"&amp;$N$4&amp;"'!"&amp;"$c$11:$h$415"),MATCH(LEFT('Self-assessment Comparison'!$C190,255),INDIRECT("'"&amp;$N$4&amp;"'!"&amp;"$c$11:$c$415"),0),6)</f>
        <v>0</v>
      </c>
      <c r="P190" s="123"/>
      <c r="Q190" s="123">
        <f t="array" aca="1" ref="Q190" ca="1">INDEX(INDIRECT("'"&amp;$Q$4&amp;"'!"&amp;"$c$11:$h$415"),MATCH(LEFT('Self-assessment Comparison'!$C190,255),INDIRECT("'"&amp;$Q$4&amp;"'!"&amp;"$c$11:$c$415"),0),5)</f>
        <v>0</v>
      </c>
      <c r="R190" s="123">
        <f t="array" aca="1" ref="R190" ca="1">INDEX(INDIRECT("'"&amp;$Q$4&amp;"'!"&amp;"$c$11:$h$415"),MATCH(LEFT('Self-assessment Comparison'!$C190,255),INDIRECT("'"&amp;$Q$4&amp;"'!"&amp;"$c$11:$c$415"),0),6)</f>
        <v>0</v>
      </c>
      <c r="S190" s="123"/>
      <c r="T190" s="111"/>
      <c r="U190" s="112"/>
      <c r="V190" s="3"/>
      <c r="W190" s="38"/>
      <c r="X190" s="38"/>
      <c r="Y190" s="38"/>
      <c r="Z190" s="38"/>
      <c r="AA190" s="38"/>
      <c r="AB190" s="38"/>
      <c r="AC190" s="38"/>
      <c r="AD190" s="38"/>
      <c r="AE190" s="38"/>
      <c r="AF190" s="38"/>
      <c r="AG190" s="38"/>
      <c r="AH190" s="38"/>
      <c r="AI190" s="38"/>
      <c r="AJ190" s="38"/>
      <c r="AK190" s="38"/>
      <c r="AL190" s="38"/>
      <c r="AM190" s="38"/>
      <c r="AN190" s="38"/>
      <c r="AO190" s="38"/>
    </row>
    <row r="191" spans="1:41" ht="14.4" outlineLevel="1">
      <c r="A191" s="3"/>
      <c r="B191" s="3"/>
      <c r="C191" s="58" t="s">
        <v>627</v>
      </c>
      <c r="D191" s="122"/>
      <c r="E191" s="123">
        <f t="array" aca="1" ref="E191" ca="1">INDEX(INDIRECT("'"&amp;$E$4&amp;"'!"&amp;"$c$11:$h$415"),MATCH(LEFT('Self-assessment Comparison'!$C191,255),INDIRECT("'"&amp;$E$4&amp;"'!"&amp;"$c$11:$c$415"),0),5)</f>
        <v>0</v>
      </c>
      <c r="F191" s="123">
        <f t="array" aca="1" ref="F191" ca="1">INDEX(INDIRECT("'"&amp;$E$4&amp;"'!"&amp;"$c$11:$h$415"),MATCH(LEFT('Self-assessment Comparison'!$C191,255),INDIRECT("'"&amp;$E$4&amp;"'!"&amp;"$c$11:$c$415"),0),6)</f>
        <v>0</v>
      </c>
      <c r="G191" s="123"/>
      <c r="H191" s="123">
        <f t="array" aca="1" ref="H191" ca="1">INDEX(INDIRECT("'"&amp;$H$4&amp;"'!"&amp;"$c$11:$h$415"),MATCH(LEFT('Self-assessment Comparison'!$C191,255),INDIRECT("'"&amp;$H$4&amp;"'!"&amp;"$c$11:$c$415"),0),5)</f>
        <v>0</v>
      </c>
      <c r="I191" s="123">
        <f t="array" aca="1" ref="I191" ca="1">INDEX(INDIRECT("'"&amp;$H$4&amp;"'!"&amp;"$c$11:$h$415"),MATCH(LEFT('Self-assessment Comparison'!$C191,255),INDIRECT("'"&amp;$H$4&amp;"'!"&amp;"$c$11:$c$415"),0),6)</f>
        <v>0</v>
      </c>
      <c r="J191" s="123"/>
      <c r="K191" s="123">
        <f t="array" aca="1" ref="K191" ca="1">INDEX(INDIRECT("'"&amp;$K$4&amp;"'!"&amp;"$c$11:$h$415"),MATCH(LEFT('Self-assessment Comparison'!$C191,255),INDIRECT("'"&amp;$K$4&amp;"'!"&amp;"$c$11:$c$415"),0),5)</f>
        <v>0</v>
      </c>
      <c r="L191" s="123">
        <f t="array" aca="1" ref="L191" ca="1">INDEX(INDIRECT("'"&amp;$K$4&amp;"'!"&amp;"$c$11:$h$415"),MATCH(LEFT('Self-assessment Comparison'!$C191,255),INDIRECT("'"&amp;$K$4&amp;"'!"&amp;"$c$11:$c$415"),0),6)</f>
        <v>0</v>
      </c>
      <c r="M191" s="123"/>
      <c r="N191" s="123">
        <f t="array" aca="1" ref="N191" ca="1">INDEX(INDIRECT("'"&amp;$N$4&amp;"'!"&amp;"$c$11:$h$415"),MATCH(LEFT('Self-assessment Comparison'!$C191,255),INDIRECT("'"&amp;$N$4&amp;"'!"&amp;"$c$11:$c$415"),0),5)</f>
        <v>0</v>
      </c>
      <c r="O191" s="123">
        <f t="array" aca="1" ref="O191" ca="1">INDEX(INDIRECT("'"&amp;$N$4&amp;"'!"&amp;"$c$11:$h$415"),MATCH(LEFT('Self-assessment Comparison'!$C191,255),INDIRECT("'"&amp;$N$4&amp;"'!"&amp;"$c$11:$c$415"),0),6)</f>
        <v>0</v>
      </c>
      <c r="P191" s="123"/>
      <c r="Q191" s="123">
        <f t="array" aca="1" ref="Q191" ca="1">INDEX(INDIRECT("'"&amp;$Q$4&amp;"'!"&amp;"$c$11:$h$415"),MATCH(LEFT('Self-assessment Comparison'!$C191,255),INDIRECT("'"&amp;$Q$4&amp;"'!"&amp;"$c$11:$c$415"),0),5)</f>
        <v>0</v>
      </c>
      <c r="R191" s="123">
        <f t="array" aca="1" ref="R191" ca="1">INDEX(INDIRECT("'"&amp;$Q$4&amp;"'!"&amp;"$c$11:$h$415"),MATCH(LEFT('Self-assessment Comparison'!$C191,255),INDIRECT("'"&amp;$Q$4&amp;"'!"&amp;"$c$11:$c$415"),0),6)</f>
        <v>0</v>
      </c>
      <c r="S191" s="123"/>
      <c r="T191" s="111"/>
      <c r="U191" s="112"/>
      <c r="V191" s="3"/>
      <c r="W191" s="38"/>
      <c r="X191" s="38"/>
      <c r="Y191" s="38"/>
      <c r="Z191" s="38"/>
      <c r="AA191" s="38"/>
      <c r="AB191" s="38"/>
      <c r="AC191" s="38"/>
      <c r="AD191" s="38"/>
      <c r="AE191" s="38"/>
      <c r="AF191" s="38"/>
      <c r="AG191" s="38"/>
      <c r="AH191" s="38"/>
      <c r="AI191" s="38"/>
      <c r="AJ191" s="38"/>
      <c r="AK191" s="38"/>
      <c r="AL191" s="38"/>
      <c r="AM191" s="38"/>
      <c r="AN191" s="38"/>
      <c r="AO191" s="38"/>
    </row>
    <row r="192" spans="1:41" ht="14.25" customHeight="1" outlineLevel="1">
      <c r="A192" s="3"/>
      <c r="B192" s="3"/>
      <c r="C192" s="104" t="s">
        <v>628</v>
      </c>
      <c r="D192" s="122"/>
      <c r="E192" s="123">
        <f t="array" aca="1" ref="E192" ca="1">INDEX(INDIRECT("'"&amp;$E$4&amp;"'!"&amp;"$c$11:$h$415"),MATCH(LEFT('Self-assessment Comparison'!$C192,255),INDIRECT("'"&amp;$E$4&amp;"'!"&amp;"$c$11:$c$415"),0),5)</f>
        <v>0</v>
      </c>
      <c r="F192" s="123">
        <f t="array" aca="1" ref="F192" ca="1">INDEX(INDIRECT("'"&amp;$E$4&amp;"'!"&amp;"$c$11:$h$415"),MATCH(LEFT('Self-assessment Comparison'!$C192,255),INDIRECT("'"&amp;$E$4&amp;"'!"&amp;"$c$11:$c$415"),0),6)</f>
        <v>0</v>
      </c>
      <c r="G192" s="123"/>
      <c r="H192" s="123">
        <f t="array" aca="1" ref="H192" ca="1">INDEX(INDIRECT("'"&amp;$H$4&amp;"'!"&amp;"$c$11:$h$415"),MATCH(LEFT('Self-assessment Comparison'!$C192,255),INDIRECT("'"&amp;$H$4&amp;"'!"&amp;"$c$11:$c$415"),0),5)</f>
        <v>0</v>
      </c>
      <c r="I192" s="123">
        <f t="array" aca="1" ref="I192" ca="1">INDEX(INDIRECT("'"&amp;$H$4&amp;"'!"&amp;"$c$11:$h$415"),MATCH(LEFT('Self-assessment Comparison'!$C192,255),INDIRECT("'"&amp;$H$4&amp;"'!"&amp;"$c$11:$c$415"),0),6)</f>
        <v>0</v>
      </c>
      <c r="J192" s="123"/>
      <c r="K192" s="123">
        <f t="array" aca="1" ref="K192" ca="1">INDEX(INDIRECT("'"&amp;$K$4&amp;"'!"&amp;"$c$11:$h$415"),MATCH(LEFT('Self-assessment Comparison'!$C192,255),INDIRECT("'"&amp;$K$4&amp;"'!"&amp;"$c$11:$c$415"),0),5)</f>
        <v>0</v>
      </c>
      <c r="L192" s="123">
        <f t="array" aca="1" ref="L192" ca="1">INDEX(INDIRECT("'"&amp;$K$4&amp;"'!"&amp;"$c$11:$h$415"),MATCH(LEFT('Self-assessment Comparison'!$C192,255),INDIRECT("'"&amp;$K$4&amp;"'!"&amp;"$c$11:$c$415"),0),6)</f>
        <v>0</v>
      </c>
      <c r="M192" s="123"/>
      <c r="N192" s="123">
        <f t="array" aca="1" ref="N192" ca="1">INDEX(INDIRECT("'"&amp;$N$4&amp;"'!"&amp;"$c$11:$h$415"),MATCH(LEFT('Self-assessment Comparison'!$C192,255),INDIRECT("'"&amp;$N$4&amp;"'!"&amp;"$c$11:$c$415"),0),5)</f>
        <v>0</v>
      </c>
      <c r="O192" s="123">
        <f t="array" aca="1" ref="O192" ca="1">INDEX(INDIRECT("'"&amp;$N$4&amp;"'!"&amp;"$c$11:$h$415"),MATCH(LEFT('Self-assessment Comparison'!$C192,255),INDIRECT("'"&amp;$N$4&amp;"'!"&amp;"$c$11:$c$415"),0),6)</f>
        <v>0</v>
      </c>
      <c r="P192" s="123"/>
      <c r="Q192" s="123">
        <f t="array" aca="1" ref="Q192" ca="1">INDEX(INDIRECT("'"&amp;$Q$4&amp;"'!"&amp;"$c$11:$h$415"),MATCH(LEFT('Self-assessment Comparison'!$C192,255),INDIRECT("'"&amp;$Q$4&amp;"'!"&amp;"$c$11:$c$415"),0),5)</f>
        <v>0</v>
      </c>
      <c r="R192" s="123">
        <f t="array" aca="1" ref="R192" ca="1">INDEX(INDIRECT("'"&amp;$Q$4&amp;"'!"&amp;"$c$11:$h$415"),MATCH(LEFT('Self-assessment Comparison'!$C192,255),INDIRECT("'"&amp;$Q$4&amp;"'!"&amp;"$c$11:$c$415"),0),6)</f>
        <v>0</v>
      </c>
      <c r="S192" s="123"/>
      <c r="T192" s="107"/>
      <c r="U192" s="108"/>
      <c r="V192" s="3"/>
      <c r="W192" s="38"/>
      <c r="X192" s="38"/>
      <c r="Y192" s="38"/>
      <c r="Z192" s="38"/>
      <c r="AA192" s="38"/>
      <c r="AB192" s="38"/>
      <c r="AC192" s="38"/>
      <c r="AD192" s="38"/>
      <c r="AE192" s="38"/>
      <c r="AF192" s="38"/>
      <c r="AG192" s="38"/>
      <c r="AH192" s="38"/>
      <c r="AI192" s="38"/>
      <c r="AJ192" s="38"/>
      <c r="AK192" s="38"/>
      <c r="AL192" s="38"/>
      <c r="AM192" s="38"/>
      <c r="AN192" s="38"/>
      <c r="AO192" s="38"/>
    </row>
    <row r="193" spans="1:41" ht="28.8" outlineLevel="1">
      <c r="A193" s="3"/>
      <c r="B193" s="3"/>
      <c r="C193" s="58" t="s">
        <v>629</v>
      </c>
      <c r="D193" s="122"/>
      <c r="E193" s="123">
        <f t="array" aca="1" ref="E193" ca="1">INDEX(INDIRECT("'"&amp;$E$4&amp;"'!"&amp;"$c$11:$h$415"),MATCH(LEFT('Self-assessment Comparison'!$C193,255),INDIRECT("'"&amp;$E$4&amp;"'!"&amp;"$c$11:$c$415"),0),5)</f>
        <v>0</v>
      </c>
      <c r="F193" s="123">
        <f t="array" aca="1" ref="F193" ca="1">INDEX(INDIRECT("'"&amp;$E$4&amp;"'!"&amp;"$c$11:$h$415"),MATCH(LEFT('Self-assessment Comparison'!$C193,255),INDIRECT("'"&amp;$E$4&amp;"'!"&amp;"$c$11:$c$415"),0),6)</f>
        <v>0</v>
      </c>
      <c r="G193" s="123"/>
      <c r="H193" s="123">
        <f t="array" aca="1" ref="H193" ca="1">INDEX(INDIRECT("'"&amp;$H$4&amp;"'!"&amp;"$c$11:$h$415"),MATCH(LEFT('Self-assessment Comparison'!$C193,255),INDIRECT("'"&amp;$H$4&amp;"'!"&amp;"$c$11:$c$415"),0),5)</f>
        <v>0</v>
      </c>
      <c r="I193" s="123">
        <f t="array" aca="1" ref="I193" ca="1">INDEX(INDIRECT("'"&amp;$H$4&amp;"'!"&amp;"$c$11:$h$415"),MATCH(LEFT('Self-assessment Comparison'!$C193,255),INDIRECT("'"&amp;$H$4&amp;"'!"&amp;"$c$11:$c$415"),0),6)</f>
        <v>0</v>
      </c>
      <c r="J193" s="123"/>
      <c r="K193" s="123">
        <f t="array" aca="1" ref="K193" ca="1">INDEX(INDIRECT("'"&amp;$K$4&amp;"'!"&amp;"$c$11:$h$415"),MATCH(LEFT('Self-assessment Comparison'!$C193,255),INDIRECT("'"&amp;$K$4&amp;"'!"&amp;"$c$11:$c$415"),0),5)</f>
        <v>0</v>
      </c>
      <c r="L193" s="123">
        <f t="array" aca="1" ref="L193" ca="1">INDEX(INDIRECT("'"&amp;$K$4&amp;"'!"&amp;"$c$11:$h$415"),MATCH(LEFT('Self-assessment Comparison'!$C193,255),INDIRECT("'"&amp;$K$4&amp;"'!"&amp;"$c$11:$c$415"),0),6)</f>
        <v>0</v>
      </c>
      <c r="M193" s="123"/>
      <c r="N193" s="123">
        <f t="array" aca="1" ref="N193" ca="1">INDEX(INDIRECT("'"&amp;$N$4&amp;"'!"&amp;"$c$11:$h$415"),MATCH(LEFT('Self-assessment Comparison'!$C193,255),INDIRECT("'"&amp;$N$4&amp;"'!"&amp;"$c$11:$c$415"),0),5)</f>
        <v>0</v>
      </c>
      <c r="O193" s="123">
        <f t="array" aca="1" ref="O193" ca="1">INDEX(INDIRECT("'"&amp;$N$4&amp;"'!"&amp;"$c$11:$h$415"),MATCH(LEFT('Self-assessment Comparison'!$C193,255),INDIRECT("'"&amp;$N$4&amp;"'!"&amp;"$c$11:$c$415"),0),6)</f>
        <v>0</v>
      </c>
      <c r="P193" s="123"/>
      <c r="Q193" s="123">
        <f t="array" aca="1" ref="Q193" ca="1">INDEX(INDIRECT("'"&amp;$Q$4&amp;"'!"&amp;"$c$11:$h$415"),MATCH(LEFT('Self-assessment Comparison'!$C193,255),INDIRECT("'"&amp;$Q$4&amp;"'!"&amp;"$c$11:$c$415"),0),5)</f>
        <v>0</v>
      </c>
      <c r="R193" s="123">
        <f t="array" aca="1" ref="R193" ca="1">INDEX(INDIRECT("'"&amp;$Q$4&amp;"'!"&amp;"$c$11:$h$415"),MATCH(LEFT('Self-assessment Comparison'!$C193,255),INDIRECT("'"&amp;$Q$4&amp;"'!"&amp;"$c$11:$c$415"),0),6)</f>
        <v>0</v>
      </c>
      <c r="S193" s="123"/>
      <c r="T193" s="111"/>
      <c r="U193" s="112"/>
      <c r="V193" s="3"/>
      <c r="W193" s="38"/>
      <c r="X193" s="38"/>
      <c r="Y193" s="38"/>
      <c r="Z193" s="38"/>
      <c r="AA193" s="38"/>
      <c r="AB193" s="38"/>
      <c r="AC193" s="38"/>
      <c r="AD193" s="38"/>
      <c r="AE193" s="38"/>
      <c r="AF193" s="38"/>
      <c r="AG193" s="38"/>
      <c r="AH193" s="38"/>
      <c r="AI193" s="38"/>
      <c r="AJ193" s="38"/>
      <c r="AK193" s="38"/>
      <c r="AL193" s="38"/>
      <c r="AM193" s="38"/>
      <c r="AN193" s="38"/>
      <c r="AO193" s="38"/>
    </row>
    <row r="194" spans="1:41" ht="28.8" outlineLevel="1">
      <c r="A194" s="3"/>
      <c r="B194" s="3"/>
      <c r="C194" s="58" t="s">
        <v>630</v>
      </c>
      <c r="D194" s="122"/>
      <c r="E194" s="123">
        <f t="array" aca="1" ref="E194" ca="1">INDEX(INDIRECT("'"&amp;$E$4&amp;"'!"&amp;"$c$11:$h$415"),MATCH(LEFT('Self-assessment Comparison'!$C194,255),INDIRECT("'"&amp;$E$4&amp;"'!"&amp;"$c$11:$c$415"),0),5)</f>
        <v>0</v>
      </c>
      <c r="F194" s="123">
        <f t="array" aca="1" ref="F194" ca="1">INDEX(INDIRECT("'"&amp;$E$4&amp;"'!"&amp;"$c$11:$h$415"),MATCH(LEFT('Self-assessment Comparison'!$C194,255),INDIRECT("'"&amp;$E$4&amp;"'!"&amp;"$c$11:$c$415"),0),6)</f>
        <v>0</v>
      </c>
      <c r="G194" s="123"/>
      <c r="H194" s="123">
        <f t="array" aca="1" ref="H194" ca="1">INDEX(INDIRECT("'"&amp;$H$4&amp;"'!"&amp;"$c$11:$h$415"),MATCH(LEFT('Self-assessment Comparison'!$C194,255),INDIRECT("'"&amp;$H$4&amp;"'!"&amp;"$c$11:$c$415"),0),5)</f>
        <v>0</v>
      </c>
      <c r="I194" s="123">
        <f t="array" aca="1" ref="I194" ca="1">INDEX(INDIRECT("'"&amp;$H$4&amp;"'!"&amp;"$c$11:$h$415"),MATCH(LEFT('Self-assessment Comparison'!$C194,255),INDIRECT("'"&amp;$H$4&amp;"'!"&amp;"$c$11:$c$415"),0),6)</f>
        <v>0</v>
      </c>
      <c r="J194" s="123"/>
      <c r="K194" s="123">
        <f t="array" aca="1" ref="K194" ca="1">INDEX(INDIRECT("'"&amp;$K$4&amp;"'!"&amp;"$c$11:$h$415"),MATCH(LEFT('Self-assessment Comparison'!$C194,255),INDIRECT("'"&amp;$K$4&amp;"'!"&amp;"$c$11:$c$415"),0),5)</f>
        <v>0</v>
      </c>
      <c r="L194" s="123">
        <f t="array" aca="1" ref="L194" ca="1">INDEX(INDIRECT("'"&amp;$K$4&amp;"'!"&amp;"$c$11:$h$415"),MATCH(LEFT('Self-assessment Comparison'!$C194,255),INDIRECT("'"&amp;$K$4&amp;"'!"&amp;"$c$11:$c$415"),0),6)</f>
        <v>0</v>
      </c>
      <c r="M194" s="123"/>
      <c r="N194" s="123">
        <f t="array" aca="1" ref="N194" ca="1">INDEX(INDIRECT("'"&amp;$N$4&amp;"'!"&amp;"$c$11:$h$415"),MATCH(LEFT('Self-assessment Comparison'!$C194,255),INDIRECT("'"&amp;$N$4&amp;"'!"&amp;"$c$11:$c$415"),0),5)</f>
        <v>0</v>
      </c>
      <c r="O194" s="123">
        <f t="array" aca="1" ref="O194" ca="1">INDEX(INDIRECT("'"&amp;$N$4&amp;"'!"&amp;"$c$11:$h$415"),MATCH(LEFT('Self-assessment Comparison'!$C194,255),INDIRECT("'"&amp;$N$4&amp;"'!"&amp;"$c$11:$c$415"),0),6)</f>
        <v>0</v>
      </c>
      <c r="P194" s="123"/>
      <c r="Q194" s="123">
        <f t="array" aca="1" ref="Q194" ca="1">INDEX(INDIRECT("'"&amp;$Q$4&amp;"'!"&amp;"$c$11:$h$415"),MATCH(LEFT('Self-assessment Comparison'!$C194,255),INDIRECT("'"&amp;$Q$4&amp;"'!"&amp;"$c$11:$c$415"),0),5)</f>
        <v>0</v>
      </c>
      <c r="R194" s="123">
        <f t="array" aca="1" ref="R194" ca="1">INDEX(INDIRECT("'"&amp;$Q$4&amp;"'!"&amp;"$c$11:$h$415"),MATCH(LEFT('Self-assessment Comparison'!$C194,255),INDIRECT("'"&amp;$Q$4&amp;"'!"&amp;"$c$11:$c$415"),0),6)</f>
        <v>0</v>
      </c>
      <c r="S194" s="123"/>
      <c r="T194" s="111"/>
      <c r="U194" s="112"/>
      <c r="V194" s="3"/>
      <c r="W194" s="38"/>
      <c r="X194" s="38"/>
      <c r="Y194" s="38"/>
      <c r="Z194" s="38"/>
      <c r="AA194" s="38"/>
      <c r="AB194" s="38"/>
      <c r="AC194" s="38"/>
      <c r="AD194" s="38"/>
      <c r="AE194" s="38"/>
      <c r="AF194" s="38"/>
      <c r="AG194" s="38"/>
      <c r="AH194" s="38"/>
      <c r="AI194" s="38"/>
      <c r="AJ194" s="38"/>
      <c r="AK194" s="38"/>
      <c r="AL194" s="38"/>
      <c r="AM194" s="38"/>
      <c r="AN194" s="38"/>
      <c r="AO194" s="38"/>
    </row>
    <row r="195" spans="1:41" ht="14.4" outlineLevel="1">
      <c r="A195" s="3"/>
      <c r="B195" s="3"/>
      <c r="C195" s="58" t="s">
        <v>631</v>
      </c>
      <c r="D195" s="122"/>
      <c r="E195" s="123">
        <f t="array" aca="1" ref="E195" ca="1">INDEX(INDIRECT("'"&amp;$E$4&amp;"'!"&amp;"$c$11:$h$415"),MATCH(LEFT('Self-assessment Comparison'!$C195,255),INDIRECT("'"&amp;$E$4&amp;"'!"&amp;"$c$11:$c$415"),0),5)</f>
        <v>0</v>
      </c>
      <c r="F195" s="123">
        <f t="array" aca="1" ref="F195" ca="1">INDEX(INDIRECT("'"&amp;$E$4&amp;"'!"&amp;"$c$11:$h$415"),MATCH(LEFT('Self-assessment Comparison'!$C195,255),INDIRECT("'"&amp;$E$4&amp;"'!"&amp;"$c$11:$c$415"),0),6)</f>
        <v>0</v>
      </c>
      <c r="G195" s="123"/>
      <c r="H195" s="123">
        <f t="array" aca="1" ref="H195" ca="1">INDEX(INDIRECT("'"&amp;$H$4&amp;"'!"&amp;"$c$11:$h$415"),MATCH(LEFT('Self-assessment Comparison'!$C195,255),INDIRECT("'"&amp;$H$4&amp;"'!"&amp;"$c$11:$c$415"),0),5)</f>
        <v>0</v>
      </c>
      <c r="I195" s="123">
        <f t="array" aca="1" ref="I195" ca="1">INDEX(INDIRECT("'"&amp;$H$4&amp;"'!"&amp;"$c$11:$h$415"),MATCH(LEFT('Self-assessment Comparison'!$C195,255),INDIRECT("'"&amp;$H$4&amp;"'!"&amp;"$c$11:$c$415"),0),6)</f>
        <v>0</v>
      </c>
      <c r="J195" s="123"/>
      <c r="K195" s="123">
        <f t="array" aca="1" ref="K195" ca="1">INDEX(INDIRECT("'"&amp;$K$4&amp;"'!"&amp;"$c$11:$h$415"),MATCH(LEFT('Self-assessment Comparison'!$C195,255),INDIRECT("'"&amp;$K$4&amp;"'!"&amp;"$c$11:$c$415"),0),5)</f>
        <v>0</v>
      </c>
      <c r="L195" s="123">
        <f t="array" aca="1" ref="L195" ca="1">INDEX(INDIRECT("'"&amp;$K$4&amp;"'!"&amp;"$c$11:$h$415"),MATCH(LEFT('Self-assessment Comparison'!$C195,255),INDIRECT("'"&amp;$K$4&amp;"'!"&amp;"$c$11:$c$415"),0),6)</f>
        <v>0</v>
      </c>
      <c r="M195" s="123"/>
      <c r="N195" s="123">
        <f t="array" aca="1" ref="N195" ca="1">INDEX(INDIRECT("'"&amp;$N$4&amp;"'!"&amp;"$c$11:$h$415"),MATCH(LEFT('Self-assessment Comparison'!$C195,255),INDIRECT("'"&amp;$N$4&amp;"'!"&amp;"$c$11:$c$415"),0),5)</f>
        <v>0</v>
      </c>
      <c r="O195" s="123">
        <f t="array" aca="1" ref="O195" ca="1">INDEX(INDIRECT("'"&amp;$N$4&amp;"'!"&amp;"$c$11:$h$415"),MATCH(LEFT('Self-assessment Comparison'!$C195,255),INDIRECT("'"&amp;$N$4&amp;"'!"&amp;"$c$11:$c$415"),0),6)</f>
        <v>0</v>
      </c>
      <c r="P195" s="123"/>
      <c r="Q195" s="123">
        <f t="array" aca="1" ref="Q195" ca="1">INDEX(INDIRECT("'"&amp;$Q$4&amp;"'!"&amp;"$c$11:$h$415"),MATCH(LEFT('Self-assessment Comparison'!$C195,255),INDIRECT("'"&amp;$Q$4&amp;"'!"&amp;"$c$11:$c$415"),0),5)</f>
        <v>0</v>
      </c>
      <c r="R195" s="123">
        <f t="array" aca="1" ref="R195" ca="1">INDEX(INDIRECT("'"&amp;$Q$4&amp;"'!"&amp;"$c$11:$h$415"),MATCH(LEFT('Self-assessment Comparison'!$C195,255),INDIRECT("'"&amp;$Q$4&amp;"'!"&amp;"$c$11:$c$415"),0),6)</f>
        <v>0</v>
      </c>
      <c r="S195" s="123"/>
      <c r="T195" s="111"/>
      <c r="U195" s="112"/>
      <c r="V195" s="3"/>
      <c r="W195" s="38"/>
      <c r="X195" s="38"/>
      <c r="Y195" s="38"/>
      <c r="Z195" s="38"/>
      <c r="AA195" s="38"/>
      <c r="AB195" s="38"/>
      <c r="AC195" s="38"/>
      <c r="AD195" s="38"/>
      <c r="AE195" s="38"/>
      <c r="AF195" s="38"/>
      <c r="AG195" s="38"/>
      <c r="AH195" s="38"/>
      <c r="AI195" s="38"/>
      <c r="AJ195" s="38"/>
      <c r="AK195" s="38"/>
      <c r="AL195" s="38"/>
      <c r="AM195" s="38"/>
      <c r="AN195" s="38"/>
      <c r="AO195" s="38"/>
    </row>
    <row r="196" spans="1:41" ht="28.8" outlineLevel="1">
      <c r="A196" s="3"/>
      <c r="B196" s="3"/>
      <c r="C196" s="58" t="s">
        <v>632</v>
      </c>
      <c r="D196" s="122"/>
      <c r="E196" s="123">
        <f t="array" aca="1" ref="E196" ca="1">INDEX(INDIRECT("'"&amp;$E$4&amp;"'!"&amp;"$c$11:$h$415"),MATCH(LEFT('Self-assessment Comparison'!$C196,255),INDIRECT("'"&amp;$E$4&amp;"'!"&amp;"$c$11:$c$415"),0),5)</f>
        <v>0</v>
      </c>
      <c r="F196" s="123">
        <f t="array" aca="1" ref="F196" ca="1">INDEX(INDIRECT("'"&amp;$E$4&amp;"'!"&amp;"$c$11:$h$415"),MATCH(LEFT('Self-assessment Comparison'!$C196,255),INDIRECT("'"&amp;$E$4&amp;"'!"&amp;"$c$11:$c$415"),0),6)</f>
        <v>0</v>
      </c>
      <c r="G196" s="123"/>
      <c r="H196" s="123">
        <f t="array" aca="1" ref="H196" ca="1">INDEX(INDIRECT("'"&amp;$H$4&amp;"'!"&amp;"$c$11:$h$415"),MATCH(LEFT('Self-assessment Comparison'!$C196,255),INDIRECT("'"&amp;$H$4&amp;"'!"&amp;"$c$11:$c$415"),0),5)</f>
        <v>0</v>
      </c>
      <c r="I196" s="123">
        <f t="array" aca="1" ref="I196" ca="1">INDEX(INDIRECT("'"&amp;$H$4&amp;"'!"&amp;"$c$11:$h$415"),MATCH(LEFT('Self-assessment Comparison'!$C196,255),INDIRECT("'"&amp;$H$4&amp;"'!"&amp;"$c$11:$c$415"),0),6)</f>
        <v>0</v>
      </c>
      <c r="J196" s="123"/>
      <c r="K196" s="123">
        <f t="array" aca="1" ref="K196" ca="1">INDEX(INDIRECT("'"&amp;$K$4&amp;"'!"&amp;"$c$11:$h$415"),MATCH(LEFT('Self-assessment Comparison'!$C196,255),INDIRECT("'"&amp;$K$4&amp;"'!"&amp;"$c$11:$c$415"),0),5)</f>
        <v>0</v>
      </c>
      <c r="L196" s="123">
        <f t="array" aca="1" ref="L196" ca="1">INDEX(INDIRECT("'"&amp;$K$4&amp;"'!"&amp;"$c$11:$h$415"),MATCH(LEFT('Self-assessment Comparison'!$C196,255),INDIRECT("'"&amp;$K$4&amp;"'!"&amp;"$c$11:$c$415"),0),6)</f>
        <v>0</v>
      </c>
      <c r="M196" s="123"/>
      <c r="N196" s="123">
        <f t="array" aca="1" ref="N196" ca="1">INDEX(INDIRECT("'"&amp;$N$4&amp;"'!"&amp;"$c$11:$h$415"),MATCH(LEFT('Self-assessment Comparison'!$C196,255),INDIRECT("'"&amp;$N$4&amp;"'!"&amp;"$c$11:$c$415"),0),5)</f>
        <v>0</v>
      </c>
      <c r="O196" s="123">
        <f t="array" aca="1" ref="O196" ca="1">INDEX(INDIRECT("'"&amp;$N$4&amp;"'!"&amp;"$c$11:$h$415"),MATCH(LEFT('Self-assessment Comparison'!$C196,255),INDIRECT("'"&amp;$N$4&amp;"'!"&amp;"$c$11:$c$415"),0),6)</f>
        <v>0</v>
      </c>
      <c r="P196" s="123"/>
      <c r="Q196" s="123">
        <f t="array" aca="1" ref="Q196" ca="1">INDEX(INDIRECT("'"&amp;$Q$4&amp;"'!"&amp;"$c$11:$h$415"),MATCH(LEFT('Self-assessment Comparison'!$C196,255),INDIRECT("'"&amp;$Q$4&amp;"'!"&amp;"$c$11:$c$415"),0),5)</f>
        <v>0</v>
      </c>
      <c r="R196" s="123">
        <f t="array" aca="1" ref="R196" ca="1">INDEX(INDIRECT("'"&amp;$Q$4&amp;"'!"&amp;"$c$11:$h$415"),MATCH(LEFT('Self-assessment Comparison'!$C196,255),INDIRECT("'"&amp;$Q$4&amp;"'!"&amp;"$c$11:$c$415"),0),6)</f>
        <v>0</v>
      </c>
      <c r="S196" s="123"/>
      <c r="T196" s="111"/>
      <c r="U196" s="112"/>
      <c r="V196" s="3"/>
      <c r="W196" s="38"/>
      <c r="X196" s="38"/>
      <c r="Y196" s="38"/>
      <c r="Z196" s="38"/>
      <c r="AA196" s="38"/>
      <c r="AB196" s="38"/>
      <c r="AC196" s="38"/>
      <c r="AD196" s="38"/>
      <c r="AE196" s="38"/>
      <c r="AF196" s="38"/>
      <c r="AG196" s="38"/>
      <c r="AH196" s="38"/>
      <c r="AI196" s="38"/>
      <c r="AJ196" s="38"/>
      <c r="AK196" s="38"/>
      <c r="AL196" s="38"/>
      <c r="AM196" s="38"/>
      <c r="AN196" s="38"/>
      <c r="AO196" s="38"/>
    </row>
    <row r="197" spans="1:41" ht="28.8" outlineLevel="1">
      <c r="A197" s="3"/>
      <c r="B197" s="3"/>
      <c r="C197" s="58" t="s">
        <v>633</v>
      </c>
      <c r="D197" s="122"/>
      <c r="E197" s="123">
        <f t="array" aca="1" ref="E197" ca="1">INDEX(INDIRECT("'"&amp;$E$4&amp;"'!"&amp;"$c$11:$h$415"),MATCH(LEFT('Self-assessment Comparison'!$C197,255),INDIRECT("'"&amp;$E$4&amp;"'!"&amp;"$c$11:$c$415"),0),5)</f>
        <v>0</v>
      </c>
      <c r="F197" s="123">
        <f t="array" aca="1" ref="F197" ca="1">INDEX(INDIRECT("'"&amp;$E$4&amp;"'!"&amp;"$c$11:$h$415"),MATCH(LEFT('Self-assessment Comparison'!$C197,255),INDIRECT("'"&amp;$E$4&amp;"'!"&amp;"$c$11:$c$415"),0),6)</f>
        <v>0</v>
      </c>
      <c r="G197" s="123"/>
      <c r="H197" s="123">
        <f t="array" aca="1" ref="H197" ca="1">INDEX(INDIRECT("'"&amp;$H$4&amp;"'!"&amp;"$c$11:$h$415"),MATCH(LEFT('Self-assessment Comparison'!$C197,255),INDIRECT("'"&amp;$H$4&amp;"'!"&amp;"$c$11:$c$415"),0),5)</f>
        <v>0</v>
      </c>
      <c r="I197" s="123">
        <f t="array" aca="1" ref="I197" ca="1">INDEX(INDIRECT("'"&amp;$H$4&amp;"'!"&amp;"$c$11:$h$415"),MATCH(LEFT('Self-assessment Comparison'!$C197,255),INDIRECT("'"&amp;$H$4&amp;"'!"&amp;"$c$11:$c$415"),0),6)</f>
        <v>0</v>
      </c>
      <c r="J197" s="123"/>
      <c r="K197" s="123">
        <f t="array" aca="1" ref="K197" ca="1">INDEX(INDIRECT("'"&amp;$K$4&amp;"'!"&amp;"$c$11:$h$415"),MATCH(LEFT('Self-assessment Comparison'!$C197,255),INDIRECT("'"&amp;$K$4&amp;"'!"&amp;"$c$11:$c$415"),0),5)</f>
        <v>0</v>
      </c>
      <c r="L197" s="123">
        <f t="array" aca="1" ref="L197" ca="1">INDEX(INDIRECT("'"&amp;$K$4&amp;"'!"&amp;"$c$11:$h$415"),MATCH(LEFT('Self-assessment Comparison'!$C197,255),INDIRECT("'"&amp;$K$4&amp;"'!"&amp;"$c$11:$c$415"),0),6)</f>
        <v>0</v>
      </c>
      <c r="M197" s="123"/>
      <c r="N197" s="123">
        <f t="array" aca="1" ref="N197" ca="1">INDEX(INDIRECT("'"&amp;$N$4&amp;"'!"&amp;"$c$11:$h$415"),MATCH(LEFT('Self-assessment Comparison'!$C197,255),INDIRECT("'"&amp;$N$4&amp;"'!"&amp;"$c$11:$c$415"),0),5)</f>
        <v>0</v>
      </c>
      <c r="O197" s="123">
        <f t="array" aca="1" ref="O197" ca="1">INDEX(INDIRECT("'"&amp;$N$4&amp;"'!"&amp;"$c$11:$h$415"),MATCH(LEFT('Self-assessment Comparison'!$C197,255),INDIRECT("'"&amp;$N$4&amp;"'!"&amp;"$c$11:$c$415"),0),6)</f>
        <v>0</v>
      </c>
      <c r="P197" s="123"/>
      <c r="Q197" s="123">
        <f t="array" aca="1" ref="Q197" ca="1">INDEX(INDIRECT("'"&amp;$Q$4&amp;"'!"&amp;"$c$11:$h$415"),MATCH(LEFT('Self-assessment Comparison'!$C197,255),INDIRECT("'"&amp;$Q$4&amp;"'!"&amp;"$c$11:$c$415"),0),5)</f>
        <v>0</v>
      </c>
      <c r="R197" s="123">
        <f t="array" aca="1" ref="R197" ca="1">INDEX(INDIRECT("'"&amp;$Q$4&amp;"'!"&amp;"$c$11:$h$415"),MATCH(LEFT('Self-assessment Comparison'!$C197,255),INDIRECT("'"&amp;$Q$4&amp;"'!"&amp;"$c$11:$c$415"),0),6)</f>
        <v>0</v>
      </c>
      <c r="S197" s="123"/>
      <c r="T197" s="111"/>
      <c r="U197" s="112"/>
      <c r="V197" s="3"/>
      <c r="W197" s="38"/>
      <c r="X197" s="38"/>
      <c r="Y197" s="38"/>
      <c r="Z197" s="38"/>
      <c r="AA197" s="38"/>
      <c r="AB197" s="38"/>
      <c r="AC197" s="38"/>
      <c r="AD197" s="38"/>
      <c r="AE197" s="38"/>
      <c r="AF197" s="38"/>
      <c r="AG197" s="38"/>
      <c r="AH197" s="38"/>
      <c r="AI197" s="38"/>
      <c r="AJ197" s="38"/>
      <c r="AK197" s="38"/>
      <c r="AL197" s="38"/>
      <c r="AM197" s="38"/>
      <c r="AN197" s="38"/>
      <c r="AO197" s="38"/>
    </row>
    <row r="198" spans="1:41" ht="28.8" outlineLevel="1">
      <c r="A198" s="3"/>
      <c r="B198" s="3"/>
      <c r="C198" s="58" t="s">
        <v>634</v>
      </c>
      <c r="D198" s="122"/>
      <c r="E198" s="123">
        <f t="array" aca="1" ref="E198" ca="1">INDEX(INDIRECT("'"&amp;$E$4&amp;"'!"&amp;"$c$11:$h$415"),MATCH(LEFT('Self-assessment Comparison'!$C198,255),INDIRECT("'"&amp;$E$4&amp;"'!"&amp;"$c$11:$c$415"),0),5)</f>
        <v>0</v>
      </c>
      <c r="F198" s="123">
        <f t="array" aca="1" ref="F198" ca="1">INDEX(INDIRECT("'"&amp;$E$4&amp;"'!"&amp;"$c$11:$h$415"),MATCH(LEFT('Self-assessment Comparison'!$C198,255),INDIRECT("'"&amp;$E$4&amp;"'!"&amp;"$c$11:$c$415"),0),6)</f>
        <v>0</v>
      </c>
      <c r="G198" s="123"/>
      <c r="H198" s="123">
        <f t="array" aca="1" ref="H198" ca="1">INDEX(INDIRECT("'"&amp;$H$4&amp;"'!"&amp;"$c$11:$h$415"),MATCH(LEFT('Self-assessment Comparison'!$C198,255),INDIRECT("'"&amp;$H$4&amp;"'!"&amp;"$c$11:$c$415"),0),5)</f>
        <v>0</v>
      </c>
      <c r="I198" s="123">
        <f t="array" aca="1" ref="I198" ca="1">INDEX(INDIRECT("'"&amp;$H$4&amp;"'!"&amp;"$c$11:$h$415"),MATCH(LEFT('Self-assessment Comparison'!$C198,255),INDIRECT("'"&amp;$H$4&amp;"'!"&amp;"$c$11:$c$415"),0),6)</f>
        <v>0</v>
      </c>
      <c r="J198" s="123"/>
      <c r="K198" s="123">
        <f t="array" aca="1" ref="K198" ca="1">INDEX(INDIRECT("'"&amp;$K$4&amp;"'!"&amp;"$c$11:$h$415"),MATCH(LEFT('Self-assessment Comparison'!$C198,255),INDIRECT("'"&amp;$K$4&amp;"'!"&amp;"$c$11:$c$415"),0),5)</f>
        <v>0</v>
      </c>
      <c r="L198" s="123">
        <f t="array" aca="1" ref="L198" ca="1">INDEX(INDIRECT("'"&amp;$K$4&amp;"'!"&amp;"$c$11:$h$415"),MATCH(LEFT('Self-assessment Comparison'!$C198,255),INDIRECT("'"&amp;$K$4&amp;"'!"&amp;"$c$11:$c$415"),0),6)</f>
        <v>0</v>
      </c>
      <c r="M198" s="123"/>
      <c r="N198" s="123">
        <f t="array" aca="1" ref="N198" ca="1">INDEX(INDIRECT("'"&amp;$N$4&amp;"'!"&amp;"$c$11:$h$415"),MATCH(LEFT('Self-assessment Comparison'!$C198,255),INDIRECT("'"&amp;$N$4&amp;"'!"&amp;"$c$11:$c$415"),0),5)</f>
        <v>0</v>
      </c>
      <c r="O198" s="123">
        <f t="array" aca="1" ref="O198" ca="1">INDEX(INDIRECT("'"&amp;$N$4&amp;"'!"&amp;"$c$11:$h$415"),MATCH(LEFT('Self-assessment Comparison'!$C198,255),INDIRECT("'"&amp;$N$4&amp;"'!"&amp;"$c$11:$c$415"),0),6)</f>
        <v>0</v>
      </c>
      <c r="P198" s="123"/>
      <c r="Q198" s="123">
        <f t="array" aca="1" ref="Q198" ca="1">INDEX(INDIRECT("'"&amp;$Q$4&amp;"'!"&amp;"$c$11:$h$415"),MATCH(LEFT('Self-assessment Comparison'!$C198,255),INDIRECT("'"&amp;$Q$4&amp;"'!"&amp;"$c$11:$c$415"),0),5)</f>
        <v>0</v>
      </c>
      <c r="R198" s="123">
        <f t="array" aca="1" ref="R198" ca="1">INDEX(INDIRECT("'"&amp;$Q$4&amp;"'!"&amp;"$c$11:$h$415"),MATCH(LEFT('Self-assessment Comparison'!$C198,255),INDIRECT("'"&amp;$Q$4&amp;"'!"&amp;"$c$11:$c$415"),0),6)</f>
        <v>0</v>
      </c>
      <c r="S198" s="123"/>
      <c r="T198" s="111"/>
      <c r="U198" s="112"/>
      <c r="V198" s="3"/>
      <c r="W198" s="38"/>
      <c r="X198" s="38"/>
      <c r="Y198" s="38"/>
      <c r="Z198" s="38"/>
      <c r="AA198" s="38"/>
      <c r="AB198" s="38"/>
      <c r="AC198" s="38"/>
      <c r="AD198" s="38"/>
      <c r="AE198" s="38"/>
      <c r="AF198" s="38"/>
      <c r="AG198" s="38"/>
      <c r="AH198" s="38"/>
      <c r="AI198" s="38"/>
      <c r="AJ198" s="38"/>
      <c r="AK198" s="38"/>
      <c r="AL198" s="38"/>
      <c r="AM198" s="38"/>
      <c r="AN198" s="38"/>
      <c r="AO198" s="38"/>
    </row>
    <row r="199" spans="1:41" ht="14.25" customHeight="1" outlineLevel="1">
      <c r="A199" s="3"/>
      <c r="B199" s="3"/>
      <c r="C199" s="104" t="s">
        <v>635</v>
      </c>
      <c r="D199" s="122"/>
      <c r="E199" s="123">
        <f t="array" aca="1" ref="E199" ca="1">INDEX(INDIRECT("'"&amp;$E$4&amp;"'!"&amp;"$c$11:$h$415"),MATCH(LEFT('Self-assessment Comparison'!$C199,255),INDIRECT("'"&amp;$E$4&amp;"'!"&amp;"$c$11:$c$415"),0),5)</f>
        <v>0</v>
      </c>
      <c r="F199" s="123">
        <f t="array" aca="1" ref="F199" ca="1">INDEX(INDIRECT("'"&amp;$E$4&amp;"'!"&amp;"$c$11:$h$415"),MATCH(LEFT('Self-assessment Comparison'!$C199,255),INDIRECT("'"&amp;$E$4&amp;"'!"&amp;"$c$11:$c$415"),0),6)</f>
        <v>0</v>
      </c>
      <c r="G199" s="123"/>
      <c r="H199" s="123">
        <f t="array" aca="1" ref="H199" ca="1">INDEX(INDIRECT("'"&amp;$H$4&amp;"'!"&amp;"$c$11:$h$415"),MATCH(LEFT('Self-assessment Comparison'!$C199,255),INDIRECT("'"&amp;$H$4&amp;"'!"&amp;"$c$11:$c$415"),0),5)</f>
        <v>0</v>
      </c>
      <c r="I199" s="123">
        <f t="array" aca="1" ref="I199" ca="1">INDEX(INDIRECT("'"&amp;$H$4&amp;"'!"&amp;"$c$11:$h$415"),MATCH(LEFT('Self-assessment Comparison'!$C199,255),INDIRECT("'"&amp;$H$4&amp;"'!"&amp;"$c$11:$c$415"),0),6)</f>
        <v>0</v>
      </c>
      <c r="J199" s="123"/>
      <c r="K199" s="123">
        <f t="array" aca="1" ref="K199" ca="1">INDEX(INDIRECT("'"&amp;$K$4&amp;"'!"&amp;"$c$11:$h$415"),MATCH(LEFT('Self-assessment Comparison'!$C199,255),INDIRECT("'"&amp;$K$4&amp;"'!"&amp;"$c$11:$c$415"),0),5)</f>
        <v>0</v>
      </c>
      <c r="L199" s="123">
        <f t="array" aca="1" ref="L199" ca="1">INDEX(INDIRECT("'"&amp;$K$4&amp;"'!"&amp;"$c$11:$h$415"),MATCH(LEFT('Self-assessment Comparison'!$C199,255),INDIRECT("'"&amp;$K$4&amp;"'!"&amp;"$c$11:$c$415"),0),6)</f>
        <v>0</v>
      </c>
      <c r="M199" s="123"/>
      <c r="N199" s="123">
        <f t="array" aca="1" ref="N199" ca="1">INDEX(INDIRECT("'"&amp;$N$4&amp;"'!"&amp;"$c$11:$h$415"),MATCH(LEFT('Self-assessment Comparison'!$C199,255),INDIRECT("'"&amp;$N$4&amp;"'!"&amp;"$c$11:$c$415"),0),5)</f>
        <v>0</v>
      </c>
      <c r="O199" s="123">
        <f t="array" aca="1" ref="O199" ca="1">INDEX(INDIRECT("'"&amp;$N$4&amp;"'!"&amp;"$c$11:$h$415"),MATCH(LEFT('Self-assessment Comparison'!$C199,255),INDIRECT("'"&amp;$N$4&amp;"'!"&amp;"$c$11:$c$415"),0),6)</f>
        <v>0</v>
      </c>
      <c r="P199" s="123"/>
      <c r="Q199" s="123">
        <f t="array" aca="1" ref="Q199" ca="1">INDEX(INDIRECT("'"&amp;$Q$4&amp;"'!"&amp;"$c$11:$h$415"),MATCH(LEFT('Self-assessment Comparison'!$C199,255),INDIRECT("'"&amp;$Q$4&amp;"'!"&amp;"$c$11:$c$415"),0),5)</f>
        <v>0</v>
      </c>
      <c r="R199" s="123">
        <f t="array" aca="1" ref="R199" ca="1">INDEX(INDIRECT("'"&amp;$Q$4&amp;"'!"&amp;"$c$11:$h$415"),MATCH(LEFT('Self-assessment Comparison'!$C199,255),INDIRECT("'"&amp;$Q$4&amp;"'!"&amp;"$c$11:$c$415"),0),6)</f>
        <v>0</v>
      </c>
      <c r="S199" s="123"/>
      <c r="T199" s="107"/>
      <c r="U199" s="108"/>
      <c r="V199" s="3"/>
      <c r="W199" s="38"/>
      <c r="X199" s="38"/>
      <c r="Y199" s="38"/>
      <c r="Z199" s="38"/>
      <c r="AA199" s="38"/>
      <c r="AB199" s="38"/>
      <c r="AC199" s="38"/>
      <c r="AD199" s="38"/>
      <c r="AE199" s="38"/>
      <c r="AF199" s="38"/>
      <c r="AG199" s="38"/>
      <c r="AH199" s="38"/>
      <c r="AI199" s="38"/>
      <c r="AJ199" s="38"/>
      <c r="AK199" s="38"/>
      <c r="AL199" s="38"/>
      <c r="AM199" s="38"/>
      <c r="AN199" s="38"/>
      <c r="AO199" s="38"/>
    </row>
    <row r="200" spans="1:41" ht="28.8" outlineLevel="1">
      <c r="A200" s="3"/>
      <c r="B200" s="3"/>
      <c r="C200" s="58" t="s">
        <v>636</v>
      </c>
      <c r="D200" s="122"/>
      <c r="E200" s="123">
        <f t="array" aca="1" ref="E200" ca="1">INDEX(INDIRECT("'"&amp;$E$4&amp;"'!"&amp;"$c$11:$h$415"),MATCH(LEFT('Self-assessment Comparison'!$C200,255),INDIRECT("'"&amp;$E$4&amp;"'!"&amp;"$c$11:$c$415"),0),5)</f>
        <v>0</v>
      </c>
      <c r="F200" s="123">
        <f t="array" aca="1" ref="F200" ca="1">INDEX(INDIRECT("'"&amp;$E$4&amp;"'!"&amp;"$c$11:$h$415"),MATCH(LEFT('Self-assessment Comparison'!$C200,255),INDIRECT("'"&amp;$E$4&amp;"'!"&amp;"$c$11:$c$415"),0),6)</f>
        <v>0</v>
      </c>
      <c r="G200" s="123"/>
      <c r="H200" s="123">
        <f t="array" aca="1" ref="H200" ca="1">INDEX(INDIRECT("'"&amp;$H$4&amp;"'!"&amp;"$c$11:$h$415"),MATCH(LEFT('Self-assessment Comparison'!$C200,255),INDIRECT("'"&amp;$H$4&amp;"'!"&amp;"$c$11:$c$415"),0),5)</f>
        <v>0</v>
      </c>
      <c r="I200" s="123">
        <f t="array" aca="1" ref="I200" ca="1">INDEX(INDIRECT("'"&amp;$H$4&amp;"'!"&amp;"$c$11:$h$415"),MATCH(LEFT('Self-assessment Comparison'!$C200,255),INDIRECT("'"&amp;$H$4&amp;"'!"&amp;"$c$11:$c$415"),0),6)</f>
        <v>0</v>
      </c>
      <c r="J200" s="123"/>
      <c r="K200" s="123">
        <f t="array" aca="1" ref="K200" ca="1">INDEX(INDIRECT("'"&amp;$K$4&amp;"'!"&amp;"$c$11:$h$415"),MATCH(LEFT('Self-assessment Comparison'!$C200,255),INDIRECT("'"&amp;$K$4&amp;"'!"&amp;"$c$11:$c$415"),0),5)</f>
        <v>0</v>
      </c>
      <c r="L200" s="123">
        <f t="array" aca="1" ref="L200" ca="1">INDEX(INDIRECT("'"&amp;$K$4&amp;"'!"&amp;"$c$11:$h$415"),MATCH(LEFT('Self-assessment Comparison'!$C200,255),INDIRECT("'"&amp;$K$4&amp;"'!"&amp;"$c$11:$c$415"),0),6)</f>
        <v>0</v>
      </c>
      <c r="M200" s="123"/>
      <c r="N200" s="123">
        <f t="array" aca="1" ref="N200" ca="1">INDEX(INDIRECT("'"&amp;$N$4&amp;"'!"&amp;"$c$11:$h$415"),MATCH(LEFT('Self-assessment Comparison'!$C200,255),INDIRECT("'"&amp;$N$4&amp;"'!"&amp;"$c$11:$c$415"),0),5)</f>
        <v>0</v>
      </c>
      <c r="O200" s="123">
        <f t="array" aca="1" ref="O200" ca="1">INDEX(INDIRECT("'"&amp;$N$4&amp;"'!"&amp;"$c$11:$h$415"),MATCH(LEFT('Self-assessment Comparison'!$C200,255),INDIRECT("'"&amp;$N$4&amp;"'!"&amp;"$c$11:$c$415"),0),6)</f>
        <v>0</v>
      </c>
      <c r="P200" s="123"/>
      <c r="Q200" s="123">
        <f t="array" aca="1" ref="Q200" ca="1">INDEX(INDIRECT("'"&amp;$Q$4&amp;"'!"&amp;"$c$11:$h$415"),MATCH(LEFT('Self-assessment Comparison'!$C200,255),INDIRECT("'"&amp;$Q$4&amp;"'!"&amp;"$c$11:$c$415"),0),5)</f>
        <v>0</v>
      </c>
      <c r="R200" s="123">
        <f t="array" aca="1" ref="R200" ca="1">INDEX(INDIRECT("'"&amp;$Q$4&amp;"'!"&amp;"$c$11:$h$415"),MATCH(LEFT('Self-assessment Comparison'!$C200,255),INDIRECT("'"&amp;$Q$4&amp;"'!"&amp;"$c$11:$c$415"),0),6)</f>
        <v>0</v>
      </c>
      <c r="S200" s="123"/>
      <c r="T200" s="111"/>
      <c r="U200" s="112"/>
      <c r="V200" s="3"/>
      <c r="W200" s="38"/>
      <c r="X200" s="38"/>
      <c r="Y200" s="38"/>
      <c r="Z200" s="38"/>
      <c r="AA200" s="38"/>
      <c r="AB200" s="38"/>
      <c r="AC200" s="38"/>
      <c r="AD200" s="38"/>
      <c r="AE200" s="38"/>
      <c r="AF200" s="38"/>
      <c r="AG200" s="38"/>
      <c r="AH200" s="38"/>
      <c r="AI200" s="38"/>
      <c r="AJ200" s="38"/>
      <c r="AK200" s="38"/>
      <c r="AL200" s="38"/>
      <c r="AM200" s="38"/>
      <c r="AN200" s="38"/>
      <c r="AO200" s="38"/>
    </row>
    <row r="201" spans="1:41" ht="28.8" outlineLevel="1">
      <c r="A201" s="3"/>
      <c r="B201" s="3"/>
      <c r="C201" s="58" t="s">
        <v>637</v>
      </c>
      <c r="D201" s="122"/>
      <c r="E201" s="123">
        <f t="array" aca="1" ref="E201" ca="1">INDEX(INDIRECT("'"&amp;$E$4&amp;"'!"&amp;"$c$11:$h$415"),MATCH(LEFT('Self-assessment Comparison'!$C201,255),INDIRECT("'"&amp;$E$4&amp;"'!"&amp;"$c$11:$c$415"),0),5)</f>
        <v>0</v>
      </c>
      <c r="F201" s="123">
        <f t="array" aca="1" ref="F201" ca="1">INDEX(INDIRECT("'"&amp;$E$4&amp;"'!"&amp;"$c$11:$h$415"),MATCH(LEFT('Self-assessment Comparison'!$C201,255),INDIRECT("'"&amp;$E$4&amp;"'!"&amp;"$c$11:$c$415"),0),6)</f>
        <v>0</v>
      </c>
      <c r="G201" s="123"/>
      <c r="H201" s="123">
        <f t="array" aca="1" ref="H201" ca="1">INDEX(INDIRECT("'"&amp;$H$4&amp;"'!"&amp;"$c$11:$h$415"),MATCH(LEFT('Self-assessment Comparison'!$C201,255),INDIRECT("'"&amp;$H$4&amp;"'!"&amp;"$c$11:$c$415"),0),5)</f>
        <v>0</v>
      </c>
      <c r="I201" s="123">
        <f t="array" aca="1" ref="I201" ca="1">INDEX(INDIRECT("'"&amp;$H$4&amp;"'!"&amp;"$c$11:$h$415"),MATCH(LEFT('Self-assessment Comparison'!$C201,255),INDIRECT("'"&amp;$H$4&amp;"'!"&amp;"$c$11:$c$415"),0),6)</f>
        <v>0</v>
      </c>
      <c r="J201" s="123"/>
      <c r="K201" s="123">
        <f t="array" aca="1" ref="K201" ca="1">INDEX(INDIRECT("'"&amp;$K$4&amp;"'!"&amp;"$c$11:$h$415"),MATCH(LEFT('Self-assessment Comparison'!$C201,255),INDIRECT("'"&amp;$K$4&amp;"'!"&amp;"$c$11:$c$415"),0),5)</f>
        <v>0</v>
      </c>
      <c r="L201" s="123">
        <f t="array" aca="1" ref="L201" ca="1">INDEX(INDIRECT("'"&amp;$K$4&amp;"'!"&amp;"$c$11:$h$415"),MATCH(LEFT('Self-assessment Comparison'!$C201,255),INDIRECT("'"&amp;$K$4&amp;"'!"&amp;"$c$11:$c$415"),0),6)</f>
        <v>0</v>
      </c>
      <c r="M201" s="123"/>
      <c r="N201" s="123">
        <f t="array" aca="1" ref="N201" ca="1">INDEX(INDIRECT("'"&amp;$N$4&amp;"'!"&amp;"$c$11:$h$415"),MATCH(LEFT('Self-assessment Comparison'!$C201,255),INDIRECT("'"&amp;$N$4&amp;"'!"&amp;"$c$11:$c$415"),0),5)</f>
        <v>0</v>
      </c>
      <c r="O201" s="123">
        <f t="array" aca="1" ref="O201" ca="1">INDEX(INDIRECT("'"&amp;$N$4&amp;"'!"&amp;"$c$11:$h$415"),MATCH(LEFT('Self-assessment Comparison'!$C201,255),INDIRECT("'"&amp;$N$4&amp;"'!"&amp;"$c$11:$c$415"),0),6)</f>
        <v>0</v>
      </c>
      <c r="P201" s="123"/>
      <c r="Q201" s="123">
        <f t="array" aca="1" ref="Q201" ca="1">INDEX(INDIRECT("'"&amp;$Q$4&amp;"'!"&amp;"$c$11:$h$415"),MATCH(LEFT('Self-assessment Comparison'!$C201,255),INDIRECT("'"&amp;$Q$4&amp;"'!"&amp;"$c$11:$c$415"),0),5)</f>
        <v>0</v>
      </c>
      <c r="R201" s="123">
        <f t="array" aca="1" ref="R201" ca="1">INDEX(INDIRECT("'"&amp;$Q$4&amp;"'!"&amp;"$c$11:$h$415"),MATCH(LEFT('Self-assessment Comparison'!$C201,255),INDIRECT("'"&amp;$Q$4&amp;"'!"&amp;"$c$11:$c$415"),0),6)</f>
        <v>0</v>
      </c>
      <c r="S201" s="123"/>
      <c r="T201" s="111"/>
      <c r="U201" s="112"/>
      <c r="V201" s="3"/>
      <c r="W201" s="38"/>
      <c r="X201" s="38"/>
      <c r="Y201" s="38"/>
      <c r="Z201" s="38"/>
      <c r="AA201" s="38"/>
      <c r="AB201" s="38"/>
      <c r="AC201" s="38"/>
      <c r="AD201" s="38"/>
      <c r="AE201" s="38"/>
      <c r="AF201" s="38"/>
      <c r="AG201" s="38"/>
      <c r="AH201" s="38"/>
      <c r="AI201" s="38"/>
      <c r="AJ201" s="38"/>
      <c r="AK201" s="38"/>
      <c r="AL201" s="38"/>
      <c r="AM201" s="38"/>
      <c r="AN201" s="38"/>
      <c r="AO201" s="38"/>
    </row>
    <row r="202" spans="1:41" ht="14.25" customHeight="1" outlineLevel="1">
      <c r="A202" s="3"/>
      <c r="B202" s="3"/>
      <c r="C202" s="104" t="s">
        <v>638</v>
      </c>
      <c r="D202" s="122"/>
      <c r="E202" s="123">
        <f t="array" aca="1" ref="E202" ca="1">INDEX(INDIRECT("'"&amp;$E$4&amp;"'!"&amp;"$c$11:$h$415"),MATCH(LEFT('Self-assessment Comparison'!$C202,255),INDIRECT("'"&amp;$E$4&amp;"'!"&amp;"$c$11:$c$415"),0),5)</f>
        <v>0</v>
      </c>
      <c r="F202" s="123">
        <f t="array" aca="1" ref="F202" ca="1">INDEX(INDIRECT("'"&amp;$E$4&amp;"'!"&amp;"$c$11:$h$415"),MATCH(LEFT('Self-assessment Comparison'!$C202,255),INDIRECT("'"&amp;$E$4&amp;"'!"&amp;"$c$11:$c$415"),0),6)</f>
        <v>0</v>
      </c>
      <c r="G202" s="123"/>
      <c r="H202" s="123">
        <f t="array" aca="1" ref="H202" ca="1">INDEX(INDIRECT("'"&amp;$H$4&amp;"'!"&amp;"$c$11:$h$415"),MATCH(LEFT('Self-assessment Comparison'!$C202,255),INDIRECT("'"&amp;$H$4&amp;"'!"&amp;"$c$11:$c$415"),0),5)</f>
        <v>0</v>
      </c>
      <c r="I202" s="123">
        <f t="array" aca="1" ref="I202" ca="1">INDEX(INDIRECT("'"&amp;$H$4&amp;"'!"&amp;"$c$11:$h$415"),MATCH(LEFT('Self-assessment Comparison'!$C202,255),INDIRECT("'"&amp;$H$4&amp;"'!"&amp;"$c$11:$c$415"),0),6)</f>
        <v>0</v>
      </c>
      <c r="J202" s="123"/>
      <c r="K202" s="123">
        <f t="array" aca="1" ref="K202" ca="1">INDEX(INDIRECT("'"&amp;$K$4&amp;"'!"&amp;"$c$11:$h$415"),MATCH(LEFT('Self-assessment Comparison'!$C202,255),INDIRECT("'"&amp;$K$4&amp;"'!"&amp;"$c$11:$c$415"),0),5)</f>
        <v>0</v>
      </c>
      <c r="L202" s="123">
        <f t="array" aca="1" ref="L202" ca="1">INDEX(INDIRECT("'"&amp;$K$4&amp;"'!"&amp;"$c$11:$h$415"),MATCH(LEFT('Self-assessment Comparison'!$C202,255),INDIRECT("'"&amp;$K$4&amp;"'!"&amp;"$c$11:$c$415"),0),6)</f>
        <v>0</v>
      </c>
      <c r="M202" s="123"/>
      <c r="N202" s="123">
        <f t="array" aca="1" ref="N202" ca="1">INDEX(INDIRECT("'"&amp;$N$4&amp;"'!"&amp;"$c$11:$h$415"),MATCH(LEFT('Self-assessment Comparison'!$C202,255),INDIRECT("'"&amp;$N$4&amp;"'!"&amp;"$c$11:$c$415"),0),5)</f>
        <v>0</v>
      </c>
      <c r="O202" s="123">
        <f t="array" aca="1" ref="O202" ca="1">INDEX(INDIRECT("'"&amp;$N$4&amp;"'!"&amp;"$c$11:$h$415"),MATCH(LEFT('Self-assessment Comparison'!$C202,255),INDIRECT("'"&amp;$N$4&amp;"'!"&amp;"$c$11:$c$415"),0),6)</f>
        <v>0</v>
      </c>
      <c r="P202" s="123"/>
      <c r="Q202" s="123">
        <f t="array" aca="1" ref="Q202" ca="1">INDEX(INDIRECT("'"&amp;$Q$4&amp;"'!"&amp;"$c$11:$h$415"),MATCH(LEFT('Self-assessment Comparison'!$C202,255),INDIRECT("'"&amp;$Q$4&amp;"'!"&amp;"$c$11:$c$415"),0),5)</f>
        <v>0</v>
      </c>
      <c r="R202" s="123">
        <f t="array" aca="1" ref="R202" ca="1">INDEX(INDIRECT("'"&amp;$Q$4&amp;"'!"&amp;"$c$11:$h$415"),MATCH(LEFT('Self-assessment Comparison'!$C202,255),INDIRECT("'"&amp;$Q$4&amp;"'!"&amp;"$c$11:$c$415"),0),6)</f>
        <v>0</v>
      </c>
      <c r="S202" s="123"/>
      <c r="T202" s="111"/>
      <c r="U202" s="112"/>
      <c r="V202" s="3"/>
      <c r="W202" s="38"/>
      <c r="X202" s="38"/>
      <c r="Y202" s="38"/>
      <c r="Z202" s="38"/>
      <c r="AA202" s="38"/>
      <c r="AB202" s="38"/>
      <c r="AC202" s="38"/>
      <c r="AD202" s="38"/>
      <c r="AE202" s="38"/>
      <c r="AF202" s="38"/>
      <c r="AG202" s="38"/>
      <c r="AH202" s="38"/>
      <c r="AI202" s="38"/>
      <c r="AJ202" s="38"/>
      <c r="AK202" s="38"/>
      <c r="AL202" s="38"/>
      <c r="AM202" s="38"/>
      <c r="AN202" s="38"/>
      <c r="AO202" s="38"/>
    </row>
    <row r="203" spans="1:41" ht="14.4" outlineLevel="1">
      <c r="A203" s="3"/>
      <c r="B203" s="3"/>
      <c r="C203" s="58" t="s">
        <v>639</v>
      </c>
      <c r="D203" s="122"/>
      <c r="E203" s="123">
        <f t="array" aca="1" ref="E203" ca="1">INDEX(INDIRECT("'"&amp;$E$4&amp;"'!"&amp;"$c$11:$h$415"),MATCH(LEFT('Self-assessment Comparison'!$C203,255),INDIRECT("'"&amp;$E$4&amp;"'!"&amp;"$c$11:$c$415"),0),5)</f>
        <v>0</v>
      </c>
      <c r="F203" s="123">
        <f t="array" aca="1" ref="F203" ca="1">INDEX(INDIRECT("'"&amp;$E$4&amp;"'!"&amp;"$c$11:$h$415"),MATCH(LEFT('Self-assessment Comparison'!$C203,255),INDIRECT("'"&amp;$E$4&amp;"'!"&amp;"$c$11:$c$415"),0),6)</f>
        <v>0</v>
      </c>
      <c r="G203" s="123"/>
      <c r="H203" s="123">
        <f t="array" aca="1" ref="H203" ca="1">INDEX(INDIRECT("'"&amp;$H$4&amp;"'!"&amp;"$c$11:$h$415"),MATCH(LEFT('Self-assessment Comparison'!$C203,255),INDIRECT("'"&amp;$H$4&amp;"'!"&amp;"$c$11:$c$415"),0),5)</f>
        <v>0</v>
      </c>
      <c r="I203" s="123">
        <f t="array" aca="1" ref="I203" ca="1">INDEX(INDIRECT("'"&amp;$H$4&amp;"'!"&amp;"$c$11:$h$415"),MATCH(LEFT('Self-assessment Comparison'!$C203,255),INDIRECT("'"&amp;$H$4&amp;"'!"&amp;"$c$11:$c$415"),0),6)</f>
        <v>0</v>
      </c>
      <c r="J203" s="123"/>
      <c r="K203" s="123">
        <f t="array" aca="1" ref="K203" ca="1">INDEX(INDIRECT("'"&amp;$K$4&amp;"'!"&amp;"$c$11:$h$415"),MATCH(LEFT('Self-assessment Comparison'!$C203,255),INDIRECT("'"&amp;$K$4&amp;"'!"&amp;"$c$11:$c$415"),0),5)</f>
        <v>0</v>
      </c>
      <c r="L203" s="123">
        <f t="array" aca="1" ref="L203" ca="1">INDEX(INDIRECT("'"&amp;$K$4&amp;"'!"&amp;"$c$11:$h$415"),MATCH(LEFT('Self-assessment Comparison'!$C203,255),INDIRECT("'"&amp;$K$4&amp;"'!"&amp;"$c$11:$c$415"),0),6)</f>
        <v>0</v>
      </c>
      <c r="M203" s="123"/>
      <c r="N203" s="123">
        <f t="array" aca="1" ref="N203" ca="1">INDEX(INDIRECT("'"&amp;$N$4&amp;"'!"&amp;"$c$11:$h$415"),MATCH(LEFT('Self-assessment Comparison'!$C203,255),INDIRECT("'"&amp;$N$4&amp;"'!"&amp;"$c$11:$c$415"),0),5)</f>
        <v>0</v>
      </c>
      <c r="O203" s="123">
        <f t="array" aca="1" ref="O203" ca="1">INDEX(INDIRECT("'"&amp;$N$4&amp;"'!"&amp;"$c$11:$h$415"),MATCH(LEFT('Self-assessment Comparison'!$C203,255),INDIRECT("'"&amp;$N$4&amp;"'!"&amp;"$c$11:$c$415"),0),6)</f>
        <v>0</v>
      </c>
      <c r="P203" s="123"/>
      <c r="Q203" s="123">
        <f t="array" aca="1" ref="Q203" ca="1">INDEX(INDIRECT("'"&amp;$Q$4&amp;"'!"&amp;"$c$11:$h$415"),MATCH(LEFT('Self-assessment Comparison'!$C203,255),INDIRECT("'"&amp;$Q$4&amp;"'!"&amp;"$c$11:$c$415"),0),5)</f>
        <v>0</v>
      </c>
      <c r="R203" s="123">
        <f t="array" aca="1" ref="R203" ca="1">INDEX(INDIRECT("'"&amp;$Q$4&amp;"'!"&amp;"$c$11:$h$415"),MATCH(LEFT('Self-assessment Comparison'!$C203,255),INDIRECT("'"&amp;$Q$4&amp;"'!"&amp;"$c$11:$c$415"),0),6)</f>
        <v>0</v>
      </c>
      <c r="S203" s="123"/>
      <c r="T203" s="111"/>
      <c r="U203" s="112"/>
      <c r="V203" s="3"/>
      <c r="W203" s="38"/>
      <c r="X203" s="38"/>
      <c r="Y203" s="38"/>
      <c r="Z203" s="38"/>
      <c r="AA203" s="38"/>
      <c r="AB203" s="38"/>
      <c r="AC203" s="38"/>
      <c r="AD203" s="38"/>
      <c r="AE203" s="38"/>
      <c r="AF203" s="38"/>
      <c r="AG203" s="38"/>
      <c r="AH203" s="38"/>
      <c r="AI203" s="38"/>
      <c r="AJ203" s="38"/>
      <c r="AK203" s="38"/>
      <c r="AL203" s="38"/>
      <c r="AM203" s="38"/>
      <c r="AN203" s="38"/>
      <c r="AO203" s="38"/>
    </row>
    <row r="204" spans="1:41" ht="28.8" outlineLevel="1">
      <c r="A204" s="3"/>
      <c r="B204" s="3"/>
      <c r="C204" s="58" t="s">
        <v>640</v>
      </c>
      <c r="D204" s="122"/>
      <c r="E204" s="123">
        <f t="array" aca="1" ref="E204" ca="1">INDEX(INDIRECT("'"&amp;$E$4&amp;"'!"&amp;"$c$11:$h$415"),MATCH(LEFT('Self-assessment Comparison'!$C204,255),INDIRECT("'"&amp;$E$4&amp;"'!"&amp;"$c$11:$c$415"),0),5)</f>
        <v>0</v>
      </c>
      <c r="F204" s="123">
        <f t="array" aca="1" ref="F204" ca="1">INDEX(INDIRECT("'"&amp;$E$4&amp;"'!"&amp;"$c$11:$h$415"),MATCH(LEFT('Self-assessment Comparison'!$C204,255),INDIRECT("'"&amp;$E$4&amp;"'!"&amp;"$c$11:$c$415"),0),6)</f>
        <v>0</v>
      </c>
      <c r="G204" s="123"/>
      <c r="H204" s="123">
        <f t="array" aca="1" ref="H204" ca="1">INDEX(INDIRECT("'"&amp;$H$4&amp;"'!"&amp;"$c$11:$h$415"),MATCH(LEFT('Self-assessment Comparison'!$C204,255),INDIRECT("'"&amp;$H$4&amp;"'!"&amp;"$c$11:$c$415"),0),5)</f>
        <v>0</v>
      </c>
      <c r="I204" s="123">
        <f t="array" aca="1" ref="I204" ca="1">INDEX(INDIRECT("'"&amp;$H$4&amp;"'!"&amp;"$c$11:$h$415"),MATCH(LEFT('Self-assessment Comparison'!$C204,255),INDIRECT("'"&amp;$H$4&amp;"'!"&amp;"$c$11:$c$415"),0),6)</f>
        <v>0</v>
      </c>
      <c r="J204" s="123"/>
      <c r="K204" s="123">
        <f t="array" aca="1" ref="K204" ca="1">INDEX(INDIRECT("'"&amp;$K$4&amp;"'!"&amp;"$c$11:$h$415"),MATCH(LEFT('Self-assessment Comparison'!$C204,255),INDIRECT("'"&amp;$K$4&amp;"'!"&amp;"$c$11:$c$415"),0),5)</f>
        <v>0</v>
      </c>
      <c r="L204" s="123">
        <f t="array" aca="1" ref="L204" ca="1">INDEX(INDIRECT("'"&amp;$K$4&amp;"'!"&amp;"$c$11:$h$415"),MATCH(LEFT('Self-assessment Comparison'!$C204,255),INDIRECT("'"&amp;$K$4&amp;"'!"&amp;"$c$11:$c$415"),0),6)</f>
        <v>0</v>
      </c>
      <c r="M204" s="123"/>
      <c r="N204" s="123">
        <f t="array" aca="1" ref="N204" ca="1">INDEX(INDIRECT("'"&amp;$N$4&amp;"'!"&amp;"$c$11:$h$415"),MATCH(LEFT('Self-assessment Comparison'!$C204,255),INDIRECT("'"&amp;$N$4&amp;"'!"&amp;"$c$11:$c$415"),0),5)</f>
        <v>0</v>
      </c>
      <c r="O204" s="123">
        <f t="array" aca="1" ref="O204" ca="1">INDEX(INDIRECT("'"&amp;$N$4&amp;"'!"&amp;"$c$11:$h$415"),MATCH(LEFT('Self-assessment Comparison'!$C204,255),INDIRECT("'"&amp;$N$4&amp;"'!"&amp;"$c$11:$c$415"),0),6)</f>
        <v>0</v>
      </c>
      <c r="P204" s="123"/>
      <c r="Q204" s="123">
        <f t="array" aca="1" ref="Q204" ca="1">INDEX(INDIRECT("'"&amp;$Q$4&amp;"'!"&amp;"$c$11:$h$415"),MATCH(LEFT('Self-assessment Comparison'!$C204,255),INDIRECT("'"&amp;$Q$4&amp;"'!"&amp;"$c$11:$c$415"),0),5)</f>
        <v>0</v>
      </c>
      <c r="R204" s="123">
        <f t="array" aca="1" ref="R204" ca="1">INDEX(INDIRECT("'"&amp;$Q$4&amp;"'!"&amp;"$c$11:$h$415"),MATCH(LEFT('Self-assessment Comparison'!$C204,255),INDIRECT("'"&amp;$Q$4&amp;"'!"&amp;"$c$11:$c$415"),0),6)</f>
        <v>0</v>
      </c>
      <c r="S204" s="123"/>
      <c r="T204" s="111"/>
      <c r="U204" s="112"/>
      <c r="V204" s="3"/>
      <c r="W204" s="38"/>
      <c r="X204" s="38"/>
      <c r="Y204" s="38"/>
      <c r="Z204" s="38"/>
      <c r="AA204" s="38"/>
      <c r="AB204" s="38"/>
      <c r="AC204" s="38"/>
      <c r="AD204" s="38"/>
      <c r="AE204" s="38"/>
      <c r="AF204" s="38"/>
      <c r="AG204" s="38"/>
      <c r="AH204" s="38"/>
      <c r="AI204" s="38"/>
      <c r="AJ204" s="38"/>
      <c r="AK204" s="38"/>
      <c r="AL204" s="38"/>
      <c r="AM204" s="38"/>
      <c r="AN204" s="38"/>
      <c r="AO204" s="38"/>
    </row>
    <row r="205" spans="1:41" ht="14.4" outlineLevel="1">
      <c r="A205" s="3"/>
      <c r="B205" s="3"/>
      <c r="C205" s="58" t="s">
        <v>641</v>
      </c>
      <c r="D205" s="122"/>
      <c r="E205" s="123">
        <f t="array" aca="1" ref="E205" ca="1">INDEX(INDIRECT("'"&amp;$E$4&amp;"'!"&amp;"$c$11:$h$415"),MATCH(LEFT('Self-assessment Comparison'!$C205,255),INDIRECT("'"&amp;$E$4&amp;"'!"&amp;"$c$11:$c$415"),0),5)</f>
        <v>0</v>
      </c>
      <c r="F205" s="123">
        <f t="array" aca="1" ref="F205" ca="1">INDEX(INDIRECT("'"&amp;$E$4&amp;"'!"&amp;"$c$11:$h$415"),MATCH(LEFT('Self-assessment Comparison'!$C205,255),INDIRECT("'"&amp;$E$4&amp;"'!"&amp;"$c$11:$c$415"),0),6)</f>
        <v>0</v>
      </c>
      <c r="G205" s="123"/>
      <c r="H205" s="123">
        <f t="array" aca="1" ref="H205" ca="1">INDEX(INDIRECT("'"&amp;$H$4&amp;"'!"&amp;"$c$11:$h$415"),MATCH(LEFT('Self-assessment Comparison'!$C205,255),INDIRECT("'"&amp;$H$4&amp;"'!"&amp;"$c$11:$c$415"),0),5)</f>
        <v>0</v>
      </c>
      <c r="I205" s="123">
        <f t="array" aca="1" ref="I205" ca="1">INDEX(INDIRECT("'"&amp;$H$4&amp;"'!"&amp;"$c$11:$h$415"),MATCH(LEFT('Self-assessment Comparison'!$C205,255),INDIRECT("'"&amp;$H$4&amp;"'!"&amp;"$c$11:$c$415"),0),6)</f>
        <v>0</v>
      </c>
      <c r="J205" s="123"/>
      <c r="K205" s="123">
        <f t="array" aca="1" ref="K205" ca="1">INDEX(INDIRECT("'"&amp;$K$4&amp;"'!"&amp;"$c$11:$h$415"),MATCH(LEFT('Self-assessment Comparison'!$C205,255),INDIRECT("'"&amp;$K$4&amp;"'!"&amp;"$c$11:$c$415"),0),5)</f>
        <v>0</v>
      </c>
      <c r="L205" s="123">
        <f t="array" aca="1" ref="L205" ca="1">INDEX(INDIRECT("'"&amp;$K$4&amp;"'!"&amp;"$c$11:$h$415"),MATCH(LEFT('Self-assessment Comparison'!$C205,255),INDIRECT("'"&amp;$K$4&amp;"'!"&amp;"$c$11:$c$415"),0),6)</f>
        <v>0</v>
      </c>
      <c r="M205" s="123"/>
      <c r="N205" s="123">
        <f t="array" aca="1" ref="N205" ca="1">INDEX(INDIRECT("'"&amp;$N$4&amp;"'!"&amp;"$c$11:$h$415"),MATCH(LEFT('Self-assessment Comparison'!$C205,255),INDIRECT("'"&amp;$N$4&amp;"'!"&amp;"$c$11:$c$415"),0),5)</f>
        <v>0</v>
      </c>
      <c r="O205" s="123">
        <f t="array" aca="1" ref="O205" ca="1">INDEX(INDIRECT("'"&amp;$N$4&amp;"'!"&amp;"$c$11:$h$415"),MATCH(LEFT('Self-assessment Comparison'!$C205,255),INDIRECT("'"&amp;$N$4&amp;"'!"&amp;"$c$11:$c$415"),0),6)</f>
        <v>0</v>
      </c>
      <c r="P205" s="123"/>
      <c r="Q205" s="123">
        <f t="array" aca="1" ref="Q205" ca="1">INDEX(INDIRECT("'"&amp;$Q$4&amp;"'!"&amp;"$c$11:$h$415"),MATCH(LEFT('Self-assessment Comparison'!$C205,255),INDIRECT("'"&amp;$Q$4&amp;"'!"&amp;"$c$11:$c$415"),0),5)</f>
        <v>0</v>
      </c>
      <c r="R205" s="123">
        <f t="array" aca="1" ref="R205" ca="1">INDEX(INDIRECT("'"&amp;$Q$4&amp;"'!"&amp;"$c$11:$h$415"),MATCH(LEFT('Self-assessment Comparison'!$C205,255),INDIRECT("'"&amp;$Q$4&amp;"'!"&amp;"$c$11:$c$415"),0),6)</f>
        <v>0</v>
      </c>
      <c r="S205" s="123"/>
      <c r="T205" s="111"/>
      <c r="U205" s="112"/>
      <c r="V205" s="3"/>
      <c r="W205" s="38"/>
      <c r="X205" s="38"/>
      <c r="Y205" s="38"/>
      <c r="Z205" s="38"/>
      <c r="AA205" s="38"/>
      <c r="AB205" s="38"/>
      <c r="AC205" s="38"/>
      <c r="AD205" s="38"/>
      <c r="AE205" s="38"/>
      <c r="AF205" s="38"/>
      <c r="AG205" s="38"/>
      <c r="AH205" s="38"/>
      <c r="AI205" s="38"/>
      <c r="AJ205" s="38"/>
      <c r="AK205" s="38"/>
      <c r="AL205" s="38"/>
      <c r="AM205" s="38"/>
      <c r="AN205" s="38"/>
      <c r="AO205" s="38"/>
    </row>
    <row r="206" spans="1:41" ht="28.8" outlineLevel="1">
      <c r="A206" s="3"/>
      <c r="B206" s="3"/>
      <c r="C206" s="58" t="s">
        <v>642</v>
      </c>
      <c r="D206" s="122"/>
      <c r="E206" s="123">
        <f t="array" aca="1" ref="E206" ca="1">INDEX(INDIRECT("'"&amp;$E$4&amp;"'!"&amp;"$c$11:$h$415"),MATCH(LEFT('Self-assessment Comparison'!$C206,255),INDIRECT("'"&amp;$E$4&amp;"'!"&amp;"$c$11:$c$415"),0),5)</f>
        <v>0</v>
      </c>
      <c r="F206" s="123">
        <f t="array" aca="1" ref="F206" ca="1">INDEX(INDIRECT("'"&amp;$E$4&amp;"'!"&amp;"$c$11:$h$415"),MATCH(LEFT('Self-assessment Comparison'!$C206,255),INDIRECT("'"&amp;$E$4&amp;"'!"&amp;"$c$11:$c$415"),0),6)</f>
        <v>0</v>
      </c>
      <c r="G206" s="123"/>
      <c r="H206" s="123">
        <f t="array" aca="1" ref="H206" ca="1">INDEX(INDIRECT("'"&amp;$H$4&amp;"'!"&amp;"$c$11:$h$415"),MATCH(LEFT('Self-assessment Comparison'!$C206,255),INDIRECT("'"&amp;$H$4&amp;"'!"&amp;"$c$11:$c$415"),0),5)</f>
        <v>0</v>
      </c>
      <c r="I206" s="123">
        <f t="array" aca="1" ref="I206" ca="1">INDEX(INDIRECT("'"&amp;$H$4&amp;"'!"&amp;"$c$11:$h$415"),MATCH(LEFT('Self-assessment Comparison'!$C206,255),INDIRECT("'"&amp;$H$4&amp;"'!"&amp;"$c$11:$c$415"),0),6)</f>
        <v>0</v>
      </c>
      <c r="J206" s="123"/>
      <c r="K206" s="123">
        <f t="array" aca="1" ref="K206" ca="1">INDEX(INDIRECT("'"&amp;$K$4&amp;"'!"&amp;"$c$11:$h$415"),MATCH(LEFT('Self-assessment Comparison'!$C206,255),INDIRECT("'"&amp;$K$4&amp;"'!"&amp;"$c$11:$c$415"),0),5)</f>
        <v>0</v>
      </c>
      <c r="L206" s="123">
        <f t="array" aca="1" ref="L206" ca="1">INDEX(INDIRECT("'"&amp;$K$4&amp;"'!"&amp;"$c$11:$h$415"),MATCH(LEFT('Self-assessment Comparison'!$C206,255),INDIRECT("'"&amp;$K$4&amp;"'!"&amp;"$c$11:$c$415"),0),6)</f>
        <v>0</v>
      </c>
      <c r="M206" s="123"/>
      <c r="N206" s="123">
        <f t="array" aca="1" ref="N206" ca="1">INDEX(INDIRECT("'"&amp;$N$4&amp;"'!"&amp;"$c$11:$h$415"),MATCH(LEFT('Self-assessment Comparison'!$C206,255),INDIRECT("'"&amp;$N$4&amp;"'!"&amp;"$c$11:$c$415"),0),5)</f>
        <v>0</v>
      </c>
      <c r="O206" s="123">
        <f t="array" aca="1" ref="O206" ca="1">INDEX(INDIRECT("'"&amp;$N$4&amp;"'!"&amp;"$c$11:$h$415"),MATCH(LEFT('Self-assessment Comparison'!$C206,255),INDIRECT("'"&amp;$N$4&amp;"'!"&amp;"$c$11:$c$415"),0),6)</f>
        <v>0</v>
      </c>
      <c r="P206" s="123"/>
      <c r="Q206" s="123">
        <f t="array" aca="1" ref="Q206" ca="1">INDEX(INDIRECT("'"&amp;$Q$4&amp;"'!"&amp;"$c$11:$h$415"),MATCH(LEFT('Self-assessment Comparison'!$C206,255),INDIRECT("'"&amp;$Q$4&amp;"'!"&amp;"$c$11:$c$415"),0),5)</f>
        <v>0</v>
      </c>
      <c r="R206" s="123">
        <f t="array" aca="1" ref="R206" ca="1">INDEX(INDIRECT("'"&amp;$Q$4&amp;"'!"&amp;"$c$11:$h$415"),MATCH(LEFT('Self-assessment Comparison'!$C206,255),INDIRECT("'"&amp;$Q$4&amp;"'!"&amp;"$c$11:$c$415"),0),6)</f>
        <v>0</v>
      </c>
      <c r="S206" s="123"/>
      <c r="T206" s="111"/>
      <c r="U206" s="112"/>
      <c r="V206" s="3"/>
      <c r="W206" s="38"/>
      <c r="X206" s="38"/>
      <c r="Y206" s="38"/>
      <c r="Z206" s="38"/>
      <c r="AA206" s="38"/>
      <c r="AB206" s="38"/>
      <c r="AC206" s="38"/>
      <c r="AD206" s="38"/>
      <c r="AE206" s="38"/>
      <c r="AF206" s="38"/>
      <c r="AG206" s="38"/>
      <c r="AH206" s="38"/>
      <c r="AI206" s="38"/>
      <c r="AJ206" s="38"/>
      <c r="AK206" s="38"/>
      <c r="AL206" s="38"/>
      <c r="AM206" s="38"/>
      <c r="AN206" s="38"/>
      <c r="AO206" s="38"/>
    </row>
    <row r="207" spans="1:41" ht="14.4" outlineLevel="1">
      <c r="A207" s="3"/>
      <c r="B207" s="3"/>
      <c r="C207" s="58" t="s">
        <v>643</v>
      </c>
      <c r="D207" s="122"/>
      <c r="E207" s="123">
        <f t="array" aca="1" ref="E207" ca="1">INDEX(INDIRECT("'"&amp;$E$4&amp;"'!"&amp;"$c$11:$h$415"),MATCH(LEFT('Self-assessment Comparison'!$C207,255),INDIRECT("'"&amp;$E$4&amp;"'!"&amp;"$c$11:$c$415"),0),5)</f>
        <v>0</v>
      </c>
      <c r="F207" s="123">
        <f t="array" aca="1" ref="F207" ca="1">INDEX(INDIRECT("'"&amp;$E$4&amp;"'!"&amp;"$c$11:$h$415"),MATCH(LEFT('Self-assessment Comparison'!$C207,255),INDIRECT("'"&amp;$E$4&amp;"'!"&amp;"$c$11:$c$415"),0),6)</f>
        <v>0</v>
      </c>
      <c r="G207" s="123"/>
      <c r="H207" s="123">
        <f t="array" aca="1" ref="H207" ca="1">INDEX(INDIRECT("'"&amp;$H$4&amp;"'!"&amp;"$c$11:$h$415"),MATCH(LEFT('Self-assessment Comparison'!$C207,255),INDIRECT("'"&amp;$H$4&amp;"'!"&amp;"$c$11:$c$415"),0),5)</f>
        <v>0</v>
      </c>
      <c r="I207" s="123">
        <f t="array" aca="1" ref="I207" ca="1">INDEX(INDIRECT("'"&amp;$H$4&amp;"'!"&amp;"$c$11:$h$415"),MATCH(LEFT('Self-assessment Comparison'!$C207,255),INDIRECT("'"&amp;$H$4&amp;"'!"&amp;"$c$11:$c$415"),0),6)</f>
        <v>0</v>
      </c>
      <c r="J207" s="123"/>
      <c r="K207" s="123">
        <f t="array" aca="1" ref="K207" ca="1">INDEX(INDIRECT("'"&amp;$K$4&amp;"'!"&amp;"$c$11:$h$415"),MATCH(LEFT('Self-assessment Comparison'!$C207,255),INDIRECT("'"&amp;$K$4&amp;"'!"&amp;"$c$11:$c$415"),0),5)</f>
        <v>0</v>
      </c>
      <c r="L207" s="123">
        <f t="array" aca="1" ref="L207" ca="1">INDEX(INDIRECT("'"&amp;$K$4&amp;"'!"&amp;"$c$11:$h$415"),MATCH(LEFT('Self-assessment Comparison'!$C207,255),INDIRECT("'"&amp;$K$4&amp;"'!"&amp;"$c$11:$c$415"),0),6)</f>
        <v>0</v>
      </c>
      <c r="M207" s="123"/>
      <c r="N207" s="123">
        <f t="array" aca="1" ref="N207" ca="1">INDEX(INDIRECT("'"&amp;$N$4&amp;"'!"&amp;"$c$11:$h$415"),MATCH(LEFT('Self-assessment Comparison'!$C207,255),INDIRECT("'"&amp;$N$4&amp;"'!"&amp;"$c$11:$c$415"),0),5)</f>
        <v>0</v>
      </c>
      <c r="O207" s="123">
        <f t="array" aca="1" ref="O207" ca="1">INDEX(INDIRECT("'"&amp;$N$4&amp;"'!"&amp;"$c$11:$h$415"),MATCH(LEFT('Self-assessment Comparison'!$C207,255),INDIRECT("'"&amp;$N$4&amp;"'!"&amp;"$c$11:$c$415"),0),6)</f>
        <v>0</v>
      </c>
      <c r="P207" s="123"/>
      <c r="Q207" s="123">
        <f t="array" aca="1" ref="Q207" ca="1">INDEX(INDIRECT("'"&amp;$Q$4&amp;"'!"&amp;"$c$11:$h$415"),MATCH(LEFT('Self-assessment Comparison'!$C207,255),INDIRECT("'"&amp;$Q$4&amp;"'!"&amp;"$c$11:$c$415"),0),5)</f>
        <v>0</v>
      </c>
      <c r="R207" s="123">
        <f t="array" aca="1" ref="R207" ca="1">INDEX(INDIRECT("'"&amp;$Q$4&amp;"'!"&amp;"$c$11:$h$415"),MATCH(LEFT('Self-assessment Comparison'!$C207,255),INDIRECT("'"&amp;$Q$4&amp;"'!"&amp;"$c$11:$c$415"),0),6)</f>
        <v>0</v>
      </c>
      <c r="S207" s="123"/>
      <c r="T207" s="111"/>
      <c r="U207" s="112"/>
      <c r="V207" s="3"/>
      <c r="W207" s="38"/>
      <c r="X207" s="38"/>
      <c r="Y207" s="38"/>
      <c r="Z207" s="38"/>
      <c r="AA207" s="38"/>
      <c r="AB207" s="38"/>
      <c r="AC207" s="38"/>
      <c r="AD207" s="38"/>
      <c r="AE207" s="38"/>
      <c r="AF207" s="38"/>
      <c r="AG207" s="38"/>
      <c r="AH207" s="38"/>
      <c r="AI207" s="38"/>
      <c r="AJ207" s="38"/>
      <c r="AK207" s="38"/>
      <c r="AL207" s="38"/>
      <c r="AM207" s="38"/>
      <c r="AN207" s="38"/>
      <c r="AO207" s="38"/>
    </row>
    <row r="208" spans="1:41" ht="14.4" outlineLevel="1">
      <c r="A208" s="3"/>
      <c r="B208" s="3"/>
      <c r="C208" s="58" t="s">
        <v>644</v>
      </c>
      <c r="D208" s="122"/>
      <c r="E208" s="123">
        <f t="array" aca="1" ref="E208" ca="1">INDEX(INDIRECT("'"&amp;$E$4&amp;"'!"&amp;"$c$11:$h$415"),MATCH(LEFT('Self-assessment Comparison'!$C208,255),INDIRECT("'"&amp;$E$4&amp;"'!"&amp;"$c$11:$c$415"),0),5)</f>
        <v>0</v>
      </c>
      <c r="F208" s="123">
        <f t="array" aca="1" ref="F208" ca="1">INDEX(INDIRECT("'"&amp;$E$4&amp;"'!"&amp;"$c$11:$h$415"),MATCH(LEFT('Self-assessment Comparison'!$C208,255),INDIRECT("'"&amp;$E$4&amp;"'!"&amp;"$c$11:$c$415"),0),6)</f>
        <v>0</v>
      </c>
      <c r="G208" s="123"/>
      <c r="H208" s="123">
        <f t="array" aca="1" ref="H208" ca="1">INDEX(INDIRECT("'"&amp;$H$4&amp;"'!"&amp;"$c$11:$h$415"),MATCH(LEFT('Self-assessment Comparison'!$C208,255),INDIRECT("'"&amp;$H$4&amp;"'!"&amp;"$c$11:$c$415"),0),5)</f>
        <v>0</v>
      </c>
      <c r="I208" s="123">
        <f t="array" aca="1" ref="I208" ca="1">INDEX(INDIRECT("'"&amp;$H$4&amp;"'!"&amp;"$c$11:$h$415"),MATCH(LEFT('Self-assessment Comparison'!$C208,255),INDIRECT("'"&amp;$H$4&amp;"'!"&amp;"$c$11:$c$415"),0),6)</f>
        <v>0</v>
      </c>
      <c r="J208" s="123"/>
      <c r="K208" s="123">
        <f t="array" aca="1" ref="K208" ca="1">INDEX(INDIRECT("'"&amp;$K$4&amp;"'!"&amp;"$c$11:$h$415"),MATCH(LEFT('Self-assessment Comparison'!$C208,255),INDIRECT("'"&amp;$K$4&amp;"'!"&amp;"$c$11:$c$415"),0),5)</f>
        <v>0</v>
      </c>
      <c r="L208" s="123">
        <f t="array" aca="1" ref="L208" ca="1">INDEX(INDIRECT("'"&amp;$K$4&amp;"'!"&amp;"$c$11:$h$415"),MATCH(LEFT('Self-assessment Comparison'!$C208,255),INDIRECT("'"&amp;$K$4&amp;"'!"&amp;"$c$11:$c$415"),0),6)</f>
        <v>0</v>
      </c>
      <c r="M208" s="123"/>
      <c r="N208" s="123">
        <f t="array" aca="1" ref="N208" ca="1">INDEX(INDIRECT("'"&amp;$N$4&amp;"'!"&amp;"$c$11:$h$415"),MATCH(LEFT('Self-assessment Comparison'!$C208,255),INDIRECT("'"&amp;$N$4&amp;"'!"&amp;"$c$11:$c$415"),0),5)</f>
        <v>0</v>
      </c>
      <c r="O208" s="123">
        <f t="array" aca="1" ref="O208" ca="1">INDEX(INDIRECT("'"&amp;$N$4&amp;"'!"&amp;"$c$11:$h$415"),MATCH(LEFT('Self-assessment Comparison'!$C208,255),INDIRECT("'"&amp;$N$4&amp;"'!"&amp;"$c$11:$c$415"),0),6)</f>
        <v>0</v>
      </c>
      <c r="P208" s="123"/>
      <c r="Q208" s="123">
        <f t="array" aca="1" ref="Q208" ca="1">INDEX(INDIRECT("'"&amp;$Q$4&amp;"'!"&amp;"$c$11:$h$415"),MATCH(LEFT('Self-assessment Comparison'!$C208,255),INDIRECT("'"&amp;$Q$4&amp;"'!"&amp;"$c$11:$c$415"),0),5)</f>
        <v>0</v>
      </c>
      <c r="R208" s="123">
        <f t="array" aca="1" ref="R208" ca="1">INDEX(INDIRECT("'"&amp;$Q$4&amp;"'!"&amp;"$c$11:$h$415"),MATCH(LEFT('Self-assessment Comparison'!$C208,255),INDIRECT("'"&amp;$Q$4&amp;"'!"&amp;"$c$11:$c$415"),0),6)</f>
        <v>0</v>
      </c>
      <c r="S208" s="123"/>
      <c r="T208" s="111"/>
      <c r="U208" s="112"/>
      <c r="V208" s="3"/>
      <c r="W208" s="38"/>
      <c r="X208" s="38"/>
      <c r="Y208" s="38"/>
      <c r="Z208" s="38"/>
      <c r="AA208" s="38"/>
      <c r="AB208" s="38"/>
      <c r="AC208" s="38"/>
      <c r="AD208" s="38"/>
      <c r="AE208" s="38"/>
      <c r="AF208" s="38"/>
      <c r="AG208" s="38"/>
      <c r="AH208" s="38"/>
      <c r="AI208" s="38"/>
      <c r="AJ208" s="38"/>
      <c r="AK208" s="38"/>
      <c r="AL208" s="38"/>
      <c r="AM208" s="38"/>
      <c r="AN208" s="38"/>
      <c r="AO208" s="38"/>
    </row>
    <row r="209" spans="1:41" ht="14.4" outlineLevel="1">
      <c r="A209" s="3"/>
      <c r="B209" s="3"/>
      <c r="C209" s="104" t="s">
        <v>645</v>
      </c>
      <c r="D209" s="122"/>
      <c r="E209" s="123">
        <f t="array" aca="1" ref="E209" ca="1">INDEX(INDIRECT("'"&amp;$E$4&amp;"'!"&amp;"$c$11:$h$415"),MATCH(LEFT('Self-assessment Comparison'!$C209,255),INDIRECT("'"&amp;$E$4&amp;"'!"&amp;"$c$11:$c$415"),0),5)</f>
        <v>0</v>
      </c>
      <c r="F209" s="123">
        <f t="array" aca="1" ref="F209" ca="1">INDEX(INDIRECT("'"&amp;$E$4&amp;"'!"&amp;"$c$11:$h$415"),MATCH(LEFT('Self-assessment Comparison'!$C209,255),INDIRECT("'"&amp;$E$4&amp;"'!"&amp;"$c$11:$c$415"),0),6)</f>
        <v>0</v>
      </c>
      <c r="G209" s="123"/>
      <c r="H209" s="123">
        <f t="array" aca="1" ref="H209" ca="1">INDEX(INDIRECT("'"&amp;$H$4&amp;"'!"&amp;"$c$11:$h$415"),MATCH(LEFT('Self-assessment Comparison'!$C209,255),INDIRECT("'"&amp;$H$4&amp;"'!"&amp;"$c$11:$c$415"),0),5)</f>
        <v>0</v>
      </c>
      <c r="I209" s="123">
        <f t="array" aca="1" ref="I209" ca="1">INDEX(INDIRECT("'"&amp;$H$4&amp;"'!"&amp;"$c$11:$h$415"),MATCH(LEFT('Self-assessment Comparison'!$C209,255),INDIRECT("'"&amp;$H$4&amp;"'!"&amp;"$c$11:$c$415"),0),6)</f>
        <v>0</v>
      </c>
      <c r="J209" s="123"/>
      <c r="K209" s="123">
        <f t="array" aca="1" ref="K209" ca="1">INDEX(INDIRECT("'"&amp;$K$4&amp;"'!"&amp;"$c$11:$h$415"),MATCH(LEFT('Self-assessment Comparison'!$C209,255),INDIRECT("'"&amp;$K$4&amp;"'!"&amp;"$c$11:$c$415"),0),5)</f>
        <v>0</v>
      </c>
      <c r="L209" s="123">
        <f t="array" aca="1" ref="L209" ca="1">INDEX(INDIRECT("'"&amp;$K$4&amp;"'!"&amp;"$c$11:$h$415"),MATCH(LEFT('Self-assessment Comparison'!$C209,255),INDIRECT("'"&amp;$K$4&amp;"'!"&amp;"$c$11:$c$415"),0),6)</f>
        <v>0</v>
      </c>
      <c r="M209" s="123"/>
      <c r="N209" s="123">
        <f t="array" aca="1" ref="N209" ca="1">INDEX(INDIRECT("'"&amp;$N$4&amp;"'!"&amp;"$c$11:$h$415"),MATCH(LEFT('Self-assessment Comparison'!$C209,255),INDIRECT("'"&amp;$N$4&amp;"'!"&amp;"$c$11:$c$415"),0),5)</f>
        <v>0</v>
      </c>
      <c r="O209" s="123">
        <f t="array" aca="1" ref="O209" ca="1">INDEX(INDIRECT("'"&amp;$N$4&amp;"'!"&amp;"$c$11:$h$415"),MATCH(LEFT('Self-assessment Comparison'!$C209,255),INDIRECT("'"&amp;$N$4&amp;"'!"&amp;"$c$11:$c$415"),0),6)</f>
        <v>0</v>
      </c>
      <c r="P209" s="123"/>
      <c r="Q209" s="123">
        <f t="array" aca="1" ref="Q209" ca="1">INDEX(INDIRECT("'"&amp;$Q$4&amp;"'!"&amp;"$c$11:$h$415"),MATCH(LEFT('Self-assessment Comparison'!$C209,255),INDIRECT("'"&amp;$Q$4&amp;"'!"&amp;"$c$11:$c$415"),0),5)</f>
        <v>0</v>
      </c>
      <c r="R209" s="123">
        <f t="array" aca="1" ref="R209" ca="1">INDEX(INDIRECT("'"&amp;$Q$4&amp;"'!"&amp;"$c$11:$h$415"),MATCH(LEFT('Self-assessment Comparison'!$C209,255),INDIRECT("'"&amp;$Q$4&amp;"'!"&amp;"$c$11:$c$415"),0),6)</f>
        <v>0</v>
      </c>
      <c r="S209" s="123"/>
      <c r="T209" s="111"/>
      <c r="U209" s="112"/>
      <c r="V209" s="3"/>
      <c r="W209" s="38"/>
      <c r="X209" s="38"/>
      <c r="Y209" s="38"/>
      <c r="Z209" s="38"/>
      <c r="AA209" s="38"/>
      <c r="AB209" s="38"/>
      <c r="AC209" s="38"/>
      <c r="AD209" s="38"/>
      <c r="AE209" s="38"/>
      <c r="AF209" s="38"/>
      <c r="AG209" s="38"/>
      <c r="AH209" s="38"/>
      <c r="AI209" s="38"/>
      <c r="AJ209" s="38"/>
      <c r="AK209" s="38"/>
      <c r="AL209" s="38"/>
      <c r="AM209" s="38"/>
      <c r="AN209" s="38"/>
      <c r="AO209" s="38"/>
    </row>
    <row r="210" spans="1:41" ht="14.4" outlineLevel="1">
      <c r="A210" s="3"/>
      <c r="B210" s="3"/>
      <c r="C210" s="58" t="s">
        <v>646</v>
      </c>
      <c r="D210" s="122"/>
      <c r="E210" s="123">
        <f t="array" aca="1" ref="E210" ca="1">INDEX(INDIRECT("'"&amp;$E$4&amp;"'!"&amp;"$c$11:$h$415"),MATCH(LEFT('Self-assessment Comparison'!$C210,255),INDIRECT("'"&amp;$E$4&amp;"'!"&amp;"$c$11:$c$415"),0),5)</f>
        <v>0</v>
      </c>
      <c r="F210" s="123">
        <f t="array" aca="1" ref="F210" ca="1">INDEX(INDIRECT("'"&amp;$E$4&amp;"'!"&amp;"$c$11:$h$415"),MATCH(LEFT('Self-assessment Comparison'!$C210,255),INDIRECT("'"&amp;$E$4&amp;"'!"&amp;"$c$11:$c$415"),0),6)</f>
        <v>0</v>
      </c>
      <c r="G210" s="123"/>
      <c r="H210" s="123">
        <f t="array" aca="1" ref="H210" ca="1">INDEX(INDIRECT("'"&amp;$H$4&amp;"'!"&amp;"$c$11:$h$415"),MATCH(LEFT('Self-assessment Comparison'!$C210,255),INDIRECT("'"&amp;$H$4&amp;"'!"&amp;"$c$11:$c$415"),0),5)</f>
        <v>0</v>
      </c>
      <c r="I210" s="123">
        <f t="array" aca="1" ref="I210" ca="1">INDEX(INDIRECT("'"&amp;$H$4&amp;"'!"&amp;"$c$11:$h$415"),MATCH(LEFT('Self-assessment Comparison'!$C210,255),INDIRECT("'"&amp;$H$4&amp;"'!"&amp;"$c$11:$c$415"),0),6)</f>
        <v>0</v>
      </c>
      <c r="J210" s="123"/>
      <c r="K210" s="123">
        <f t="array" aca="1" ref="K210" ca="1">INDEX(INDIRECT("'"&amp;$K$4&amp;"'!"&amp;"$c$11:$h$415"),MATCH(LEFT('Self-assessment Comparison'!$C210,255),INDIRECT("'"&amp;$K$4&amp;"'!"&amp;"$c$11:$c$415"),0),5)</f>
        <v>0</v>
      </c>
      <c r="L210" s="123">
        <f t="array" aca="1" ref="L210" ca="1">INDEX(INDIRECT("'"&amp;$K$4&amp;"'!"&amp;"$c$11:$h$415"),MATCH(LEFT('Self-assessment Comparison'!$C210,255),INDIRECT("'"&amp;$K$4&amp;"'!"&amp;"$c$11:$c$415"),0),6)</f>
        <v>0</v>
      </c>
      <c r="M210" s="123"/>
      <c r="N210" s="123">
        <f t="array" aca="1" ref="N210" ca="1">INDEX(INDIRECT("'"&amp;$N$4&amp;"'!"&amp;"$c$11:$h$415"),MATCH(LEFT('Self-assessment Comparison'!$C210,255),INDIRECT("'"&amp;$N$4&amp;"'!"&amp;"$c$11:$c$415"),0),5)</f>
        <v>0</v>
      </c>
      <c r="O210" s="123">
        <f t="array" aca="1" ref="O210" ca="1">INDEX(INDIRECT("'"&amp;$N$4&amp;"'!"&amp;"$c$11:$h$415"),MATCH(LEFT('Self-assessment Comparison'!$C210,255),INDIRECT("'"&amp;$N$4&amp;"'!"&amp;"$c$11:$c$415"),0),6)</f>
        <v>0</v>
      </c>
      <c r="P210" s="123"/>
      <c r="Q210" s="123">
        <f t="array" aca="1" ref="Q210" ca="1">INDEX(INDIRECT("'"&amp;$Q$4&amp;"'!"&amp;"$c$11:$h$415"),MATCH(LEFT('Self-assessment Comparison'!$C210,255),INDIRECT("'"&amp;$Q$4&amp;"'!"&amp;"$c$11:$c$415"),0),5)</f>
        <v>0</v>
      </c>
      <c r="R210" s="123">
        <f t="array" aca="1" ref="R210" ca="1">INDEX(INDIRECT("'"&amp;$Q$4&amp;"'!"&amp;"$c$11:$h$415"),MATCH(LEFT('Self-assessment Comparison'!$C210,255),INDIRECT("'"&amp;$Q$4&amp;"'!"&amp;"$c$11:$c$415"),0),6)</f>
        <v>0</v>
      </c>
      <c r="S210" s="123"/>
      <c r="T210" s="111"/>
      <c r="U210" s="112"/>
      <c r="V210" s="3"/>
      <c r="W210" s="38"/>
      <c r="X210" s="38"/>
      <c r="Y210" s="38"/>
      <c r="Z210" s="38"/>
      <c r="AA210" s="38"/>
      <c r="AB210" s="38"/>
      <c r="AC210" s="38"/>
      <c r="AD210" s="38"/>
      <c r="AE210" s="38"/>
      <c r="AF210" s="38"/>
      <c r="AG210" s="38"/>
      <c r="AH210" s="38"/>
      <c r="AI210" s="38"/>
      <c r="AJ210" s="38"/>
      <c r="AK210" s="38"/>
      <c r="AL210" s="38"/>
      <c r="AM210" s="38"/>
      <c r="AN210" s="38"/>
      <c r="AO210" s="38"/>
    </row>
    <row r="211" spans="1:41" ht="28.8" outlineLevel="1">
      <c r="A211" s="3"/>
      <c r="B211" s="3"/>
      <c r="C211" s="58" t="s">
        <v>647</v>
      </c>
      <c r="D211" s="122"/>
      <c r="E211" s="123">
        <f t="array" aca="1" ref="E211" ca="1">INDEX(INDIRECT("'"&amp;$E$4&amp;"'!"&amp;"$c$11:$h$415"),MATCH(LEFT('Self-assessment Comparison'!$C211,255),INDIRECT("'"&amp;$E$4&amp;"'!"&amp;"$c$11:$c$415"),0),5)</f>
        <v>0</v>
      </c>
      <c r="F211" s="123">
        <f t="array" aca="1" ref="F211" ca="1">INDEX(INDIRECT("'"&amp;$E$4&amp;"'!"&amp;"$c$11:$h$415"),MATCH(LEFT('Self-assessment Comparison'!$C211,255),INDIRECT("'"&amp;$E$4&amp;"'!"&amp;"$c$11:$c$415"),0),6)</f>
        <v>0</v>
      </c>
      <c r="G211" s="123"/>
      <c r="H211" s="123">
        <f t="array" aca="1" ref="H211" ca="1">INDEX(INDIRECT("'"&amp;$H$4&amp;"'!"&amp;"$c$11:$h$415"),MATCH(LEFT('Self-assessment Comparison'!$C211,255),INDIRECT("'"&amp;$H$4&amp;"'!"&amp;"$c$11:$c$415"),0),5)</f>
        <v>0</v>
      </c>
      <c r="I211" s="123">
        <f t="array" aca="1" ref="I211" ca="1">INDEX(INDIRECT("'"&amp;$H$4&amp;"'!"&amp;"$c$11:$h$415"),MATCH(LEFT('Self-assessment Comparison'!$C211,255),INDIRECT("'"&amp;$H$4&amp;"'!"&amp;"$c$11:$c$415"),0),6)</f>
        <v>0</v>
      </c>
      <c r="J211" s="123"/>
      <c r="K211" s="123">
        <f t="array" aca="1" ref="K211" ca="1">INDEX(INDIRECT("'"&amp;$K$4&amp;"'!"&amp;"$c$11:$h$415"),MATCH(LEFT('Self-assessment Comparison'!$C211,255),INDIRECT("'"&amp;$K$4&amp;"'!"&amp;"$c$11:$c$415"),0),5)</f>
        <v>0</v>
      </c>
      <c r="L211" s="123">
        <f t="array" aca="1" ref="L211" ca="1">INDEX(INDIRECT("'"&amp;$K$4&amp;"'!"&amp;"$c$11:$h$415"),MATCH(LEFT('Self-assessment Comparison'!$C211,255),INDIRECT("'"&amp;$K$4&amp;"'!"&amp;"$c$11:$c$415"),0),6)</f>
        <v>0</v>
      </c>
      <c r="M211" s="123"/>
      <c r="N211" s="123">
        <f t="array" aca="1" ref="N211" ca="1">INDEX(INDIRECT("'"&amp;$N$4&amp;"'!"&amp;"$c$11:$h$415"),MATCH(LEFT('Self-assessment Comparison'!$C211,255),INDIRECT("'"&amp;$N$4&amp;"'!"&amp;"$c$11:$c$415"),0),5)</f>
        <v>0</v>
      </c>
      <c r="O211" s="123">
        <f t="array" aca="1" ref="O211" ca="1">INDEX(INDIRECT("'"&amp;$N$4&amp;"'!"&amp;"$c$11:$h$415"),MATCH(LEFT('Self-assessment Comparison'!$C211,255),INDIRECT("'"&amp;$N$4&amp;"'!"&amp;"$c$11:$c$415"),0),6)</f>
        <v>0</v>
      </c>
      <c r="P211" s="123"/>
      <c r="Q211" s="123">
        <f t="array" aca="1" ref="Q211" ca="1">INDEX(INDIRECT("'"&amp;$Q$4&amp;"'!"&amp;"$c$11:$h$415"),MATCH(LEFT('Self-assessment Comparison'!$C211,255),INDIRECT("'"&amp;$Q$4&amp;"'!"&amp;"$c$11:$c$415"),0),5)</f>
        <v>0</v>
      </c>
      <c r="R211" s="123">
        <f t="array" aca="1" ref="R211" ca="1">INDEX(INDIRECT("'"&amp;$Q$4&amp;"'!"&amp;"$c$11:$h$415"),MATCH(LEFT('Self-assessment Comparison'!$C211,255),INDIRECT("'"&amp;$Q$4&amp;"'!"&amp;"$c$11:$c$415"),0),6)</f>
        <v>0</v>
      </c>
      <c r="S211" s="123"/>
      <c r="T211" s="111"/>
      <c r="U211" s="112"/>
      <c r="V211" s="3"/>
      <c r="W211" s="38"/>
      <c r="X211" s="38"/>
      <c r="Y211" s="38"/>
      <c r="Z211" s="38"/>
      <c r="AA211" s="38"/>
      <c r="AB211" s="38"/>
      <c r="AC211" s="38"/>
      <c r="AD211" s="38"/>
      <c r="AE211" s="38"/>
      <c r="AF211" s="38"/>
      <c r="AG211" s="38"/>
      <c r="AH211" s="38"/>
      <c r="AI211" s="38"/>
      <c r="AJ211" s="38"/>
      <c r="AK211" s="38"/>
      <c r="AL211" s="38"/>
      <c r="AM211" s="38"/>
      <c r="AN211" s="38"/>
      <c r="AO211" s="38"/>
    </row>
    <row r="212" spans="1:41" ht="28.8" outlineLevel="1">
      <c r="A212" s="3"/>
      <c r="B212" s="3"/>
      <c r="C212" s="58" t="s">
        <v>648</v>
      </c>
      <c r="D212" s="122"/>
      <c r="E212" s="123">
        <f t="array" aca="1" ref="E212" ca="1">INDEX(INDIRECT("'"&amp;$E$4&amp;"'!"&amp;"$c$11:$h$415"),MATCH(LEFT('Self-assessment Comparison'!$C212,255),INDIRECT("'"&amp;$E$4&amp;"'!"&amp;"$c$11:$c$415"),0),5)</f>
        <v>0</v>
      </c>
      <c r="F212" s="123">
        <f t="array" aca="1" ref="F212" ca="1">INDEX(INDIRECT("'"&amp;$E$4&amp;"'!"&amp;"$c$11:$h$415"),MATCH(LEFT('Self-assessment Comparison'!$C212,255),INDIRECT("'"&amp;$E$4&amp;"'!"&amp;"$c$11:$c$415"),0),6)</f>
        <v>0</v>
      </c>
      <c r="G212" s="123"/>
      <c r="H212" s="123">
        <f t="array" aca="1" ref="H212" ca="1">INDEX(INDIRECT("'"&amp;$H$4&amp;"'!"&amp;"$c$11:$h$415"),MATCH(LEFT('Self-assessment Comparison'!$C212,255),INDIRECT("'"&amp;$H$4&amp;"'!"&amp;"$c$11:$c$415"),0),5)</f>
        <v>0</v>
      </c>
      <c r="I212" s="123">
        <f t="array" aca="1" ref="I212" ca="1">INDEX(INDIRECT("'"&amp;$H$4&amp;"'!"&amp;"$c$11:$h$415"),MATCH(LEFT('Self-assessment Comparison'!$C212,255),INDIRECT("'"&amp;$H$4&amp;"'!"&amp;"$c$11:$c$415"),0),6)</f>
        <v>0</v>
      </c>
      <c r="J212" s="123"/>
      <c r="K212" s="123">
        <f t="array" aca="1" ref="K212" ca="1">INDEX(INDIRECT("'"&amp;$K$4&amp;"'!"&amp;"$c$11:$h$415"),MATCH(LEFT('Self-assessment Comparison'!$C212,255),INDIRECT("'"&amp;$K$4&amp;"'!"&amp;"$c$11:$c$415"),0),5)</f>
        <v>0</v>
      </c>
      <c r="L212" s="123">
        <f t="array" aca="1" ref="L212" ca="1">INDEX(INDIRECT("'"&amp;$K$4&amp;"'!"&amp;"$c$11:$h$415"),MATCH(LEFT('Self-assessment Comparison'!$C212,255),INDIRECT("'"&amp;$K$4&amp;"'!"&amp;"$c$11:$c$415"),0),6)</f>
        <v>0</v>
      </c>
      <c r="M212" s="123"/>
      <c r="N212" s="123">
        <f t="array" aca="1" ref="N212" ca="1">INDEX(INDIRECT("'"&amp;$N$4&amp;"'!"&amp;"$c$11:$h$415"),MATCH(LEFT('Self-assessment Comparison'!$C212,255),INDIRECT("'"&amp;$N$4&amp;"'!"&amp;"$c$11:$c$415"),0),5)</f>
        <v>0</v>
      </c>
      <c r="O212" s="123">
        <f t="array" aca="1" ref="O212" ca="1">INDEX(INDIRECT("'"&amp;$N$4&amp;"'!"&amp;"$c$11:$h$415"),MATCH(LEFT('Self-assessment Comparison'!$C212,255),INDIRECT("'"&amp;$N$4&amp;"'!"&amp;"$c$11:$c$415"),0),6)</f>
        <v>0</v>
      </c>
      <c r="P212" s="123"/>
      <c r="Q212" s="123">
        <f t="array" aca="1" ref="Q212" ca="1">INDEX(INDIRECT("'"&amp;$Q$4&amp;"'!"&amp;"$c$11:$h$415"),MATCH(LEFT('Self-assessment Comparison'!$C212,255),INDIRECT("'"&amp;$Q$4&amp;"'!"&amp;"$c$11:$c$415"),0),5)</f>
        <v>0</v>
      </c>
      <c r="R212" s="123">
        <f t="array" aca="1" ref="R212" ca="1">INDEX(INDIRECT("'"&amp;$Q$4&amp;"'!"&amp;"$c$11:$h$415"),MATCH(LEFT('Self-assessment Comparison'!$C212,255),INDIRECT("'"&amp;$Q$4&amp;"'!"&amp;"$c$11:$c$415"),0),6)</f>
        <v>0</v>
      </c>
      <c r="S212" s="123"/>
      <c r="T212" s="111"/>
      <c r="U212" s="112"/>
      <c r="V212" s="3"/>
      <c r="W212" s="38"/>
      <c r="X212" s="38"/>
      <c r="Y212" s="38"/>
      <c r="Z212" s="38"/>
      <c r="AA212" s="38"/>
      <c r="AB212" s="38"/>
      <c r="AC212" s="38"/>
      <c r="AD212" s="38"/>
      <c r="AE212" s="38"/>
      <c r="AF212" s="38"/>
      <c r="AG212" s="38"/>
      <c r="AH212" s="38"/>
      <c r="AI212" s="38"/>
      <c r="AJ212" s="38"/>
      <c r="AK212" s="38"/>
      <c r="AL212" s="38"/>
      <c r="AM212" s="38"/>
      <c r="AN212" s="38"/>
      <c r="AO212" s="38"/>
    </row>
    <row r="213" spans="1:41" ht="28.8" outlineLevel="1">
      <c r="A213" s="3"/>
      <c r="B213" s="3"/>
      <c r="C213" s="58" t="s">
        <v>649</v>
      </c>
      <c r="D213" s="122"/>
      <c r="E213" s="123">
        <f t="array" aca="1" ref="E213" ca="1">INDEX(INDIRECT("'"&amp;$E$4&amp;"'!"&amp;"$c$11:$h$415"),MATCH(LEFT('Self-assessment Comparison'!$C213,255),INDIRECT("'"&amp;$E$4&amp;"'!"&amp;"$c$11:$c$415"),0),5)</f>
        <v>0</v>
      </c>
      <c r="F213" s="123">
        <f t="array" aca="1" ref="F213" ca="1">INDEX(INDIRECT("'"&amp;$E$4&amp;"'!"&amp;"$c$11:$h$415"),MATCH(LEFT('Self-assessment Comparison'!$C213,255),INDIRECT("'"&amp;$E$4&amp;"'!"&amp;"$c$11:$c$415"),0),6)</f>
        <v>0</v>
      </c>
      <c r="G213" s="123"/>
      <c r="H213" s="123">
        <f t="array" aca="1" ref="H213" ca="1">INDEX(INDIRECT("'"&amp;$H$4&amp;"'!"&amp;"$c$11:$h$415"),MATCH(LEFT('Self-assessment Comparison'!$C213,255),INDIRECT("'"&amp;$H$4&amp;"'!"&amp;"$c$11:$c$415"),0),5)</f>
        <v>0</v>
      </c>
      <c r="I213" s="123">
        <f t="array" aca="1" ref="I213" ca="1">INDEX(INDIRECT("'"&amp;$H$4&amp;"'!"&amp;"$c$11:$h$415"),MATCH(LEFT('Self-assessment Comparison'!$C213,255),INDIRECT("'"&amp;$H$4&amp;"'!"&amp;"$c$11:$c$415"),0),6)</f>
        <v>0</v>
      </c>
      <c r="J213" s="123"/>
      <c r="K213" s="123">
        <f t="array" aca="1" ref="K213" ca="1">INDEX(INDIRECT("'"&amp;$K$4&amp;"'!"&amp;"$c$11:$h$415"),MATCH(LEFT('Self-assessment Comparison'!$C213,255),INDIRECT("'"&amp;$K$4&amp;"'!"&amp;"$c$11:$c$415"),0),5)</f>
        <v>0</v>
      </c>
      <c r="L213" s="123">
        <f t="array" aca="1" ref="L213" ca="1">INDEX(INDIRECT("'"&amp;$K$4&amp;"'!"&amp;"$c$11:$h$415"),MATCH(LEFT('Self-assessment Comparison'!$C213,255),INDIRECT("'"&amp;$K$4&amp;"'!"&amp;"$c$11:$c$415"),0),6)</f>
        <v>0</v>
      </c>
      <c r="M213" s="123"/>
      <c r="N213" s="123">
        <f t="array" aca="1" ref="N213" ca="1">INDEX(INDIRECT("'"&amp;$N$4&amp;"'!"&amp;"$c$11:$h$415"),MATCH(LEFT('Self-assessment Comparison'!$C213,255),INDIRECT("'"&amp;$N$4&amp;"'!"&amp;"$c$11:$c$415"),0),5)</f>
        <v>0</v>
      </c>
      <c r="O213" s="123">
        <f t="array" aca="1" ref="O213" ca="1">INDEX(INDIRECT("'"&amp;$N$4&amp;"'!"&amp;"$c$11:$h$415"),MATCH(LEFT('Self-assessment Comparison'!$C213,255),INDIRECT("'"&amp;$N$4&amp;"'!"&amp;"$c$11:$c$415"),0),6)</f>
        <v>0</v>
      </c>
      <c r="P213" s="123"/>
      <c r="Q213" s="123">
        <f t="array" aca="1" ref="Q213" ca="1">INDEX(INDIRECT("'"&amp;$Q$4&amp;"'!"&amp;"$c$11:$h$415"),MATCH(LEFT('Self-assessment Comparison'!$C213,255),INDIRECT("'"&amp;$Q$4&amp;"'!"&amp;"$c$11:$c$415"),0),5)</f>
        <v>0</v>
      </c>
      <c r="R213" s="123">
        <f t="array" aca="1" ref="R213" ca="1">INDEX(INDIRECT("'"&amp;$Q$4&amp;"'!"&amp;"$c$11:$h$415"),MATCH(LEFT('Self-assessment Comparison'!$C213,255),INDIRECT("'"&amp;$Q$4&amp;"'!"&amp;"$c$11:$c$415"),0),6)</f>
        <v>0</v>
      </c>
      <c r="S213" s="123"/>
      <c r="T213" s="111"/>
      <c r="U213" s="112"/>
      <c r="V213" s="3"/>
      <c r="W213" s="38"/>
      <c r="X213" s="38"/>
      <c r="Y213" s="38"/>
      <c r="Z213" s="38"/>
      <c r="AA213" s="38"/>
      <c r="AB213" s="38"/>
      <c r="AC213" s="38"/>
      <c r="AD213" s="38"/>
      <c r="AE213" s="38"/>
      <c r="AF213" s="38"/>
      <c r="AG213" s="38"/>
      <c r="AH213" s="38"/>
      <c r="AI213" s="38"/>
      <c r="AJ213" s="38"/>
      <c r="AK213" s="38"/>
      <c r="AL213" s="38"/>
      <c r="AM213" s="38"/>
      <c r="AN213" s="38"/>
      <c r="AO213" s="38"/>
    </row>
    <row r="214" spans="1:41" ht="28.8" outlineLevel="1">
      <c r="A214" s="3"/>
      <c r="B214" s="3"/>
      <c r="C214" s="58" t="s">
        <v>650</v>
      </c>
      <c r="D214" s="122"/>
      <c r="E214" s="123">
        <f t="array" aca="1" ref="E214" ca="1">INDEX(INDIRECT("'"&amp;$E$4&amp;"'!"&amp;"$c$11:$h$415"),MATCH(LEFT('Self-assessment Comparison'!$C214,255),INDIRECT("'"&amp;$E$4&amp;"'!"&amp;"$c$11:$c$415"),0),5)</f>
        <v>0</v>
      </c>
      <c r="F214" s="123">
        <f t="array" aca="1" ref="F214" ca="1">INDEX(INDIRECT("'"&amp;$E$4&amp;"'!"&amp;"$c$11:$h$415"),MATCH(LEFT('Self-assessment Comparison'!$C214,255),INDIRECT("'"&amp;$E$4&amp;"'!"&amp;"$c$11:$c$415"),0),6)</f>
        <v>0</v>
      </c>
      <c r="G214" s="123"/>
      <c r="H214" s="123">
        <f t="array" aca="1" ref="H214" ca="1">INDEX(INDIRECT("'"&amp;$H$4&amp;"'!"&amp;"$c$11:$h$415"),MATCH(LEFT('Self-assessment Comparison'!$C214,255),INDIRECT("'"&amp;$H$4&amp;"'!"&amp;"$c$11:$c$415"),0),5)</f>
        <v>0</v>
      </c>
      <c r="I214" s="123">
        <f t="array" aca="1" ref="I214" ca="1">INDEX(INDIRECT("'"&amp;$H$4&amp;"'!"&amp;"$c$11:$h$415"),MATCH(LEFT('Self-assessment Comparison'!$C214,255),INDIRECT("'"&amp;$H$4&amp;"'!"&amp;"$c$11:$c$415"),0),6)</f>
        <v>0</v>
      </c>
      <c r="J214" s="123"/>
      <c r="K214" s="123">
        <f t="array" aca="1" ref="K214" ca="1">INDEX(INDIRECT("'"&amp;$K$4&amp;"'!"&amp;"$c$11:$h$415"),MATCH(LEFT('Self-assessment Comparison'!$C214,255),INDIRECT("'"&amp;$K$4&amp;"'!"&amp;"$c$11:$c$415"),0),5)</f>
        <v>0</v>
      </c>
      <c r="L214" s="123">
        <f t="array" aca="1" ref="L214" ca="1">INDEX(INDIRECT("'"&amp;$K$4&amp;"'!"&amp;"$c$11:$h$415"),MATCH(LEFT('Self-assessment Comparison'!$C214,255),INDIRECT("'"&amp;$K$4&amp;"'!"&amp;"$c$11:$c$415"),0),6)</f>
        <v>0</v>
      </c>
      <c r="M214" s="123"/>
      <c r="N214" s="123">
        <f t="array" aca="1" ref="N214" ca="1">INDEX(INDIRECT("'"&amp;$N$4&amp;"'!"&amp;"$c$11:$h$415"),MATCH(LEFT('Self-assessment Comparison'!$C214,255),INDIRECT("'"&amp;$N$4&amp;"'!"&amp;"$c$11:$c$415"),0),5)</f>
        <v>0</v>
      </c>
      <c r="O214" s="123">
        <f t="array" aca="1" ref="O214" ca="1">INDEX(INDIRECT("'"&amp;$N$4&amp;"'!"&amp;"$c$11:$h$415"),MATCH(LEFT('Self-assessment Comparison'!$C214,255),INDIRECT("'"&amp;$N$4&amp;"'!"&amp;"$c$11:$c$415"),0),6)</f>
        <v>0</v>
      </c>
      <c r="P214" s="123"/>
      <c r="Q214" s="123">
        <f t="array" aca="1" ref="Q214" ca="1">INDEX(INDIRECT("'"&amp;$Q$4&amp;"'!"&amp;"$c$11:$h$415"),MATCH(LEFT('Self-assessment Comparison'!$C214,255),INDIRECT("'"&amp;$Q$4&amp;"'!"&amp;"$c$11:$c$415"),0),5)</f>
        <v>0</v>
      </c>
      <c r="R214" s="123">
        <f t="array" aca="1" ref="R214" ca="1">INDEX(INDIRECT("'"&amp;$Q$4&amp;"'!"&amp;"$c$11:$h$415"),MATCH(LEFT('Self-assessment Comparison'!$C214,255),INDIRECT("'"&amp;$Q$4&amp;"'!"&amp;"$c$11:$c$415"),0),6)</f>
        <v>0</v>
      </c>
      <c r="S214" s="123"/>
      <c r="T214" s="111"/>
      <c r="U214" s="112"/>
      <c r="V214" s="3"/>
      <c r="W214" s="38"/>
      <c r="X214" s="38"/>
      <c r="Y214" s="38"/>
      <c r="Z214" s="38"/>
      <c r="AA214" s="38"/>
      <c r="AB214" s="38"/>
      <c r="AC214" s="38"/>
      <c r="AD214" s="38"/>
      <c r="AE214" s="38"/>
      <c r="AF214" s="38"/>
      <c r="AG214" s="38"/>
      <c r="AH214" s="38"/>
      <c r="AI214" s="38"/>
      <c r="AJ214" s="38"/>
      <c r="AK214" s="38"/>
      <c r="AL214" s="38"/>
      <c r="AM214" s="38"/>
      <c r="AN214" s="38"/>
      <c r="AO214" s="38"/>
    </row>
    <row r="215" spans="1:41" ht="14.25" customHeight="1" outlineLevel="1">
      <c r="A215" s="3"/>
      <c r="B215" s="3"/>
      <c r="C215" s="100" t="s">
        <v>652</v>
      </c>
      <c r="D215" s="115"/>
      <c r="E215" s="116">
        <f t="array" aca="1" ref="E215" ca="1">INDEX(INDIRECT("'"&amp;$E$4&amp;"'!"&amp;"$c$11:$h$415"),MATCH(LEFT('Self-assessment Comparison'!$C215,255),INDIRECT("'"&amp;$E$4&amp;"'!"&amp;"$c$11:$c$415"),0),5)</f>
        <v>0</v>
      </c>
      <c r="F215" s="116">
        <f t="array" aca="1" ref="F215" ca="1">INDEX(INDIRECT("'"&amp;$E$4&amp;"'!"&amp;"$c$11:$h$415"),MATCH(LEFT('Self-assessment Comparison'!$C215,255),INDIRECT("'"&amp;$E$4&amp;"'!"&amp;"$c$11:$c$415"),0),6)</f>
        <v>0</v>
      </c>
      <c r="G215" s="116"/>
      <c r="H215" s="116">
        <f t="array" aca="1" ref="H215" ca="1">INDEX(INDIRECT("'"&amp;$H$4&amp;"'!"&amp;"$c$11:$h$415"),MATCH(LEFT('Self-assessment Comparison'!$C215,255),INDIRECT("'"&amp;$H$4&amp;"'!"&amp;"$c$11:$c$415"),0),5)</f>
        <v>0</v>
      </c>
      <c r="I215" s="116">
        <f t="array" aca="1" ref="I215" ca="1">INDEX(INDIRECT("'"&amp;$H$4&amp;"'!"&amp;"$c$11:$h$415"),MATCH(LEFT('Self-assessment Comparison'!$C215,255),INDIRECT("'"&amp;$H$4&amp;"'!"&amp;"$c$11:$c$415"),0),6)</f>
        <v>0</v>
      </c>
      <c r="J215" s="116"/>
      <c r="K215" s="116">
        <f t="array" aca="1" ref="K215" ca="1">INDEX(INDIRECT("'"&amp;$K$4&amp;"'!"&amp;"$c$11:$h$415"),MATCH(LEFT('Self-assessment Comparison'!$C215,255),INDIRECT("'"&amp;$K$4&amp;"'!"&amp;"$c$11:$c$415"),0),5)</f>
        <v>0</v>
      </c>
      <c r="L215" s="116">
        <f t="array" aca="1" ref="L215" ca="1">INDEX(INDIRECT("'"&amp;$K$4&amp;"'!"&amp;"$c$11:$h$415"),MATCH(LEFT('Self-assessment Comparison'!$C215,255),INDIRECT("'"&amp;$K$4&amp;"'!"&amp;"$c$11:$c$415"),0),6)</f>
        <v>0</v>
      </c>
      <c r="M215" s="116"/>
      <c r="N215" s="116">
        <f t="array" aca="1" ref="N215" ca="1">INDEX(INDIRECT("'"&amp;$N$4&amp;"'!"&amp;"$c$11:$h$415"),MATCH(LEFT('Self-assessment Comparison'!$C215,255),INDIRECT("'"&amp;$N$4&amp;"'!"&amp;"$c$11:$c$415"),0),5)</f>
        <v>0</v>
      </c>
      <c r="O215" s="116">
        <f t="array" aca="1" ref="O215" ca="1">INDEX(INDIRECT("'"&amp;$N$4&amp;"'!"&amp;"$c$11:$h$415"),MATCH(LEFT('Self-assessment Comparison'!$C215,255),INDIRECT("'"&amp;$N$4&amp;"'!"&amp;"$c$11:$c$415"),0),6)</f>
        <v>0</v>
      </c>
      <c r="P215" s="116"/>
      <c r="Q215" s="116">
        <f t="array" aca="1" ref="Q215" ca="1">INDEX(INDIRECT("'"&amp;$Q$4&amp;"'!"&amp;"$c$11:$h$415"),MATCH(LEFT('Self-assessment Comparison'!$C215,255),INDIRECT("'"&amp;$Q$4&amp;"'!"&amp;"$c$11:$c$415"),0),5)</f>
        <v>0</v>
      </c>
      <c r="R215" s="116">
        <f t="array" aca="1" ref="R215" ca="1">INDEX(INDIRECT("'"&amp;$Q$4&amp;"'!"&amp;"$c$11:$h$415"),MATCH(LEFT('Self-assessment Comparison'!$C215,255),INDIRECT("'"&amp;$Q$4&amp;"'!"&amp;"$c$11:$c$415"),0),6)</f>
        <v>0</v>
      </c>
      <c r="S215" s="116"/>
      <c r="T215" s="117"/>
      <c r="U215" s="117"/>
      <c r="V215" s="3"/>
      <c r="W215" s="38"/>
      <c r="X215" s="38"/>
      <c r="Y215" s="38"/>
      <c r="Z215" s="38"/>
      <c r="AA215" s="38"/>
      <c r="AB215" s="38"/>
      <c r="AC215" s="38"/>
      <c r="AD215" s="38"/>
      <c r="AE215" s="38"/>
      <c r="AF215" s="38"/>
      <c r="AG215" s="38"/>
      <c r="AH215" s="38"/>
      <c r="AI215" s="38"/>
      <c r="AJ215" s="38"/>
      <c r="AK215" s="38"/>
      <c r="AL215" s="38"/>
      <c r="AM215" s="38"/>
      <c r="AN215" s="38"/>
      <c r="AO215" s="38"/>
    </row>
    <row r="216" spans="1:41" ht="14.4" outlineLevel="1">
      <c r="A216" s="3"/>
      <c r="B216" s="3"/>
      <c r="C216" s="104" t="s">
        <v>653</v>
      </c>
      <c r="D216" s="122"/>
      <c r="E216" s="123">
        <f t="array" aca="1" ref="E216" ca="1">INDEX(INDIRECT("'"&amp;$E$4&amp;"'!"&amp;"$c$11:$h$415"),MATCH(LEFT('Self-assessment Comparison'!$C216,255),INDIRECT("'"&amp;$E$4&amp;"'!"&amp;"$c$11:$c$415"),0),5)</f>
        <v>0</v>
      </c>
      <c r="F216" s="123">
        <f t="array" aca="1" ref="F216" ca="1">INDEX(INDIRECT("'"&amp;$E$4&amp;"'!"&amp;"$c$11:$h$415"),MATCH(LEFT('Self-assessment Comparison'!$C216,255),INDIRECT("'"&amp;$E$4&amp;"'!"&amp;"$c$11:$c$415"),0),6)</f>
        <v>0</v>
      </c>
      <c r="G216" s="123"/>
      <c r="H216" s="123">
        <f t="array" aca="1" ref="H216" ca="1">INDEX(INDIRECT("'"&amp;$H$4&amp;"'!"&amp;"$c$11:$h$415"),MATCH(LEFT('Self-assessment Comparison'!$C216,255),INDIRECT("'"&amp;$H$4&amp;"'!"&amp;"$c$11:$c$415"),0),5)</f>
        <v>0</v>
      </c>
      <c r="I216" s="123">
        <f t="array" aca="1" ref="I216" ca="1">INDEX(INDIRECT("'"&amp;$H$4&amp;"'!"&amp;"$c$11:$h$415"),MATCH(LEFT('Self-assessment Comparison'!$C216,255),INDIRECT("'"&amp;$H$4&amp;"'!"&amp;"$c$11:$c$415"),0),6)</f>
        <v>0</v>
      </c>
      <c r="J216" s="123"/>
      <c r="K216" s="123">
        <f t="array" aca="1" ref="K216" ca="1">INDEX(INDIRECT("'"&amp;$K$4&amp;"'!"&amp;"$c$11:$h$415"),MATCH(LEFT('Self-assessment Comparison'!$C216,255),INDIRECT("'"&amp;$K$4&amp;"'!"&amp;"$c$11:$c$415"),0),5)</f>
        <v>0</v>
      </c>
      <c r="L216" s="123">
        <f t="array" aca="1" ref="L216" ca="1">INDEX(INDIRECT("'"&amp;$K$4&amp;"'!"&amp;"$c$11:$h$415"),MATCH(LEFT('Self-assessment Comparison'!$C216,255),INDIRECT("'"&amp;$K$4&amp;"'!"&amp;"$c$11:$c$415"),0),6)</f>
        <v>0</v>
      </c>
      <c r="M216" s="123"/>
      <c r="N216" s="123">
        <f t="array" aca="1" ref="N216" ca="1">INDEX(INDIRECT("'"&amp;$N$4&amp;"'!"&amp;"$c$11:$h$415"),MATCH(LEFT('Self-assessment Comparison'!$C216,255),INDIRECT("'"&amp;$N$4&amp;"'!"&amp;"$c$11:$c$415"),0),5)</f>
        <v>0</v>
      </c>
      <c r="O216" s="123">
        <f t="array" aca="1" ref="O216" ca="1">INDEX(INDIRECT("'"&amp;$N$4&amp;"'!"&amp;"$c$11:$h$415"),MATCH(LEFT('Self-assessment Comparison'!$C216,255),INDIRECT("'"&amp;$N$4&amp;"'!"&amp;"$c$11:$c$415"),0),6)</f>
        <v>0</v>
      </c>
      <c r="P216" s="123"/>
      <c r="Q216" s="123">
        <f t="array" aca="1" ref="Q216" ca="1">INDEX(INDIRECT("'"&amp;$Q$4&amp;"'!"&amp;"$c$11:$h$415"),MATCH(LEFT('Self-assessment Comparison'!$C216,255),INDIRECT("'"&amp;$Q$4&amp;"'!"&amp;"$c$11:$c$415"),0),5)</f>
        <v>0</v>
      </c>
      <c r="R216" s="123">
        <f t="array" aca="1" ref="R216" ca="1">INDEX(INDIRECT("'"&amp;$Q$4&amp;"'!"&amp;"$c$11:$h$415"),MATCH(LEFT('Self-assessment Comparison'!$C216,255),INDIRECT("'"&amp;$Q$4&amp;"'!"&amp;"$c$11:$c$415"),0),6)</f>
        <v>0</v>
      </c>
      <c r="S216" s="123"/>
      <c r="T216" s="107"/>
      <c r="U216" s="108"/>
      <c r="V216" s="3"/>
      <c r="W216" s="38"/>
      <c r="X216" s="38"/>
      <c r="Y216" s="38"/>
      <c r="Z216" s="38"/>
      <c r="AA216" s="38"/>
      <c r="AB216" s="38"/>
      <c r="AC216" s="38"/>
      <c r="AD216" s="38"/>
      <c r="AE216" s="38"/>
      <c r="AF216" s="38"/>
      <c r="AG216" s="38"/>
      <c r="AH216" s="38"/>
      <c r="AI216" s="38"/>
      <c r="AJ216" s="38"/>
      <c r="AK216" s="38"/>
      <c r="AL216" s="38"/>
      <c r="AM216" s="38"/>
      <c r="AN216" s="38"/>
      <c r="AO216" s="38"/>
    </row>
    <row r="217" spans="1:41" ht="28.8" outlineLevel="1">
      <c r="A217" s="3"/>
      <c r="B217" s="3"/>
      <c r="C217" s="58" t="s">
        <v>654</v>
      </c>
      <c r="D217" s="122"/>
      <c r="E217" s="123">
        <f t="array" aca="1" ref="E217" ca="1">INDEX(INDIRECT("'"&amp;$E$4&amp;"'!"&amp;"$c$11:$h$415"),MATCH(LEFT('Self-assessment Comparison'!$C217,255),INDIRECT("'"&amp;$E$4&amp;"'!"&amp;"$c$11:$c$415"),0),5)</f>
        <v>0</v>
      </c>
      <c r="F217" s="123">
        <f t="array" aca="1" ref="F217" ca="1">INDEX(INDIRECT("'"&amp;$E$4&amp;"'!"&amp;"$c$11:$h$415"),MATCH(LEFT('Self-assessment Comparison'!$C217,255),INDIRECT("'"&amp;$E$4&amp;"'!"&amp;"$c$11:$c$415"),0),6)</f>
        <v>0</v>
      </c>
      <c r="G217" s="123"/>
      <c r="H217" s="123">
        <f t="array" aca="1" ref="H217" ca="1">INDEX(INDIRECT("'"&amp;$H$4&amp;"'!"&amp;"$c$11:$h$415"),MATCH(LEFT('Self-assessment Comparison'!$C217,255),INDIRECT("'"&amp;$H$4&amp;"'!"&amp;"$c$11:$c$415"),0),5)</f>
        <v>0</v>
      </c>
      <c r="I217" s="123">
        <f t="array" aca="1" ref="I217" ca="1">INDEX(INDIRECT("'"&amp;$H$4&amp;"'!"&amp;"$c$11:$h$415"),MATCH(LEFT('Self-assessment Comparison'!$C217,255),INDIRECT("'"&amp;$H$4&amp;"'!"&amp;"$c$11:$c$415"),0),6)</f>
        <v>0</v>
      </c>
      <c r="J217" s="123"/>
      <c r="K217" s="123">
        <f t="array" aca="1" ref="K217" ca="1">INDEX(INDIRECT("'"&amp;$K$4&amp;"'!"&amp;"$c$11:$h$415"),MATCH(LEFT('Self-assessment Comparison'!$C217,255),INDIRECT("'"&amp;$K$4&amp;"'!"&amp;"$c$11:$c$415"),0),5)</f>
        <v>0</v>
      </c>
      <c r="L217" s="123">
        <f t="array" aca="1" ref="L217" ca="1">INDEX(INDIRECT("'"&amp;$K$4&amp;"'!"&amp;"$c$11:$h$415"),MATCH(LEFT('Self-assessment Comparison'!$C217,255),INDIRECT("'"&amp;$K$4&amp;"'!"&amp;"$c$11:$c$415"),0),6)</f>
        <v>0</v>
      </c>
      <c r="M217" s="123"/>
      <c r="N217" s="123">
        <f t="array" aca="1" ref="N217" ca="1">INDEX(INDIRECT("'"&amp;$N$4&amp;"'!"&amp;"$c$11:$h$415"),MATCH(LEFT('Self-assessment Comparison'!$C217,255),INDIRECT("'"&amp;$N$4&amp;"'!"&amp;"$c$11:$c$415"),0),5)</f>
        <v>0</v>
      </c>
      <c r="O217" s="123">
        <f t="array" aca="1" ref="O217" ca="1">INDEX(INDIRECT("'"&amp;$N$4&amp;"'!"&amp;"$c$11:$h$415"),MATCH(LEFT('Self-assessment Comparison'!$C217,255),INDIRECT("'"&amp;$N$4&amp;"'!"&amp;"$c$11:$c$415"),0),6)</f>
        <v>0</v>
      </c>
      <c r="P217" s="123"/>
      <c r="Q217" s="123">
        <f t="array" aca="1" ref="Q217" ca="1">INDEX(INDIRECT("'"&amp;$Q$4&amp;"'!"&amp;"$c$11:$h$415"),MATCH(LEFT('Self-assessment Comparison'!$C217,255),INDIRECT("'"&amp;$Q$4&amp;"'!"&amp;"$c$11:$c$415"),0),5)</f>
        <v>0</v>
      </c>
      <c r="R217" s="123">
        <f t="array" aca="1" ref="R217" ca="1">INDEX(INDIRECT("'"&amp;$Q$4&amp;"'!"&amp;"$c$11:$h$415"),MATCH(LEFT('Self-assessment Comparison'!$C217,255),INDIRECT("'"&amp;$Q$4&amp;"'!"&amp;"$c$11:$c$415"),0),6)</f>
        <v>0</v>
      </c>
      <c r="S217" s="123"/>
      <c r="T217" s="111"/>
      <c r="U217" s="112"/>
      <c r="V217" s="3"/>
      <c r="W217" s="38"/>
      <c r="X217" s="38"/>
      <c r="Y217" s="38"/>
      <c r="Z217" s="38"/>
      <c r="AA217" s="38"/>
      <c r="AB217" s="38"/>
      <c r="AC217" s="38"/>
      <c r="AD217" s="38"/>
      <c r="AE217" s="38"/>
      <c r="AF217" s="38"/>
      <c r="AG217" s="38"/>
      <c r="AH217" s="38"/>
      <c r="AI217" s="38"/>
      <c r="AJ217" s="38"/>
      <c r="AK217" s="38"/>
      <c r="AL217" s="38"/>
      <c r="AM217" s="38"/>
      <c r="AN217" s="38"/>
      <c r="AO217" s="38"/>
    </row>
    <row r="218" spans="1:41" ht="14.4" outlineLevel="1">
      <c r="A218" s="3"/>
      <c r="B218" s="3"/>
      <c r="C218" s="58" t="s">
        <v>655</v>
      </c>
      <c r="D218" s="122"/>
      <c r="E218" s="123">
        <f t="array" aca="1" ref="E218" ca="1">INDEX(INDIRECT("'"&amp;$E$4&amp;"'!"&amp;"$c$11:$h$415"),MATCH(LEFT('Self-assessment Comparison'!$C218,255),INDIRECT("'"&amp;$E$4&amp;"'!"&amp;"$c$11:$c$415"),0),5)</f>
        <v>0</v>
      </c>
      <c r="F218" s="123">
        <f t="array" aca="1" ref="F218" ca="1">INDEX(INDIRECT("'"&amp;$E$4&amp;"'!"&amp;"$c$11:$h$415"),MATCH(LEFT('Self-assessment Comparison'!$C218,255),INDIRECT("'"&amp;$E$4&amp;"'!"&amp;"$c$11:$c$415"),0),6)</f>
        <v>0</v>
      </c>
      <c r="G218" s="123"/>
      <c r="H218" s="123">
        <f t="array" aca="1" ref="H218" ca="1">INDEX(INDIRECT("'"&amp;$H$4&amp;"'!"&amp;"$c$11:$h$415"),MATCH(LEFT('Self-assessment Comparison'!$C218,255),INDIRECT("'"&amp;$H$4&amp;"'!"&amp;"$c$11:$c$415"),0),5)</f>
        <v>0</v>
      </c>
      <c r="I218" s="123">
        <f t="array" aca="1" ref="I218" ca="1">INDEX(INDIRECT("'"&amp;$H$4&amp;"'!"&amp;"$c$11:$h$415"),MATCH(LEFT('Self-assessment Comparison'!$C218,255),INDIRECT("'"&amp;$H$4&amp;"'!"&amp;"$c$11:$c$415"),0),6)</f>
        <v>0</v>
      </c>
      <c r="J218" s="123"/>
      <c r="K218" s="123">
        <f t="array" aca="1" ref="K218" ca="1">INDEX(INDIRECT("'"&amp;$K$4&amp;"'!"&amp;"$c$11:$h$415"),MATCH(LEFT('Self-assessment Comparison'!$C218,255),INDIRECT("'"&amp;$K$4&amp;"'!"&amp;"$c$11:$c$415"),0),5)</f>
        <v>0</v>
      </c>
      <c r="L218" s="123">
        <f t="array" aca="1" ref="L218" ca="1">INDEX(INDIRECT("'"&amp;$K$4&amp;"'!"&amp;"$c$11:$h$415"),MATCH(LEFT('Self-assessment Comparison'!$C218,255),INDIRECT("'"&amp;$K$4&amp;"'!"&amp;"$c$11:$c$415"),0),6)</f>
        <v>0</v>
      </c>
      <c r="M218" s="123"/>
      <c r="N218" s="123">
        <f t="array" aca="1" ref="N218" ca="1">INDEX(INDIRECT("'"&amp;$N$4&amp;"'!"&amp;"$c$11:$h$415"),MATCH(LEFT('Self-assessment Comparison'!$C218,255),INDIRECT("'"&amp;$N$4&amp;"'!"&amp;"$c$11:$c$415"),0),5)</f>
        <v>0</v>
      </c>
      <c r="O218" s="123">
        <f t="array" aca="1" ref="O218" ca="1">INDEX(INDIRECT("'"&amp;$N$4&amp;"'!"&amp;"$c$11:$h$415"),MATCH(LEFT('Self-assessment Comparison'!$C218,255),INDIRECT("'"&amp;$N$4&amp;"'!"&amp;"$c$11:$c$415"),0),6)</f>
        <v>0</v>
      </c>
      <c r="P218" s="123"/>
      <c r="Q218" s="123">
        <f t="array" aca="1" ref="Q218" ca="1">INDEX(INDIRECT("'"&amp;$Q$4&amp;"'!"&amp;"$c$11:$h$415"),MATCH(LEFT('Self-assessment Comparison'!$C218,255),INDIRECT("'"&amp;$Q$4&amp;"'!"&amp;"$c$11:$c$415"),0),5)</f>
        <v>0</v>
      </c>
      <c r="R218" s="123">
        <f t="array" aca="1" ref="R218" ca="1">INDEX(INDIRECT("'"&amp;$Q$4&amp;"'!"&amp;"$c$11:$h$415"),MATCH(LEFT('Self-assessment Comparison'!$C218,255),INDIRECT("'"&amp;$Q$4&amp;"'!"&amp;"$c$11:$c$415"),0),6)</f>
        <v>0</v>
      </c>
      <c r="S218" s="123"/>
      <c r="T218" s="111"/>
      <c r="U218" s="112"/>
      <c r="V218" s="3"/>
      <c r="W218" s="38"/>
      <c r="X218" s="38"/>
      <c r="Y218" s="38"/>
      <c r="Z218" s="38"/>
      <c r="AA218" s="38"/>
      <c r="AB218" s="38"/>
      <c r="AC218" s="38"/>
      <c r="AD218" s="38"/>
      <c r="AE218" s="38"/>
      <c r="AF218" s="38"/>
      <c r="AG218" s="38"/>
      <c r="AH218" s="38"/>
      <c r="AI218" s="38"/>
      <c r="AJ218" s="38"/>
      <c r="AK218" s="38"/>
      <c r="AL218" s="38"/>
      <c r="AM218" s="38"/>
      <c r="AN218" s="38"/>
      <c r="AO218" s="38"/>
    </row>
    <row r="219" spans="1:41" ht="14.4" outlineLevel="1">
      <c r="A219" s="3"/>
      <c r="B219" s="3"/>
      <c r="C219" s="58" t="s">
        <v>656</v>
      </c>
      <c r="D219" s="122"/>
      <c r="E219" s="123">
        <f t="array" aca="1" ref="E219" ca="1">INDEX(INDIRECT("'"&amp;$E$4&amp;"'!"&amp;"$c$11:$h$415"),MATCH(LEFT('Self-assessment Comparison'!$C219,255),INDIRECT("'"&amp;$E$4&amp;"'!"&amp;"$c$11:$c$415"),0),5)</f>
        <v>0</v>
      </c>
      <c r="F219" s="123">
        <f t="array" aca="1" ref="F219" ca="1">INDEX(INDIRECT("'"&amp;$E$4&amp;"'!"&amp;"$c$11:$h$415"),MATCH(LEFT('Self-assessment Comparison'!$C219,255),INDIRECT("'"&amp;$E$4&amp;"'!"&amp;"$c$11:$c$415"),0),6)</f>
        <v>0</v>
      </c>
      <c r="G219" s="123"/>
      <c r="H219" s="123">
        <f t="array" aca="1" ref="H219" ca="1">INDEX(INDIRECT("'"&amp;$H$4&amp;"'!"&amp;"$c$11:$h$415"),MATCH(LEFT('Self-assessment Comparison'!$C219,255),INDIRECT("'"&amp;$H$4&amp;"'!"&amp;"$c$11:$c$415"),0),5)</f>
        <v>0</v>
      </c>
      <c r="I219" s="123">
        <f t="array" aca="1" ref="I219" ca="1">INDEX(INDIRECT("'"&amp;$H$4&amp;"'!"&amp;"$c$11:$h$415"),MATCH(LEFT('Self-assessment Comparison'!$C219,255),INDIRECT("'"&amp;$H$4&amp;"'!"&amp;"$c$11:$c$415"),0),6)</f>
        <v>0</v>
      </c>
      <c r="J219" s="123"/>
      <c r="K219" s="123">
        <f t="array" aca="1" ref="K219" ca="1">INDEX(INDIRECT("'"&amp;$K$4&amp;"'!"&amp;"$c$11:$h$415"),MATCH(LEFT('Self-assessment Comparison'!$C219,255),INDIRECT("'"&amp;$K$4&amp;"'!"&amp;"$c$11:$c$415"),0),5)</f>
        <v>0</v>
      </c>
      <c r="L219" s="123">
        <f t="array" aca="1" ref="L219" ca="1">INDEX(INDIRECT("'"&amp;$K$4&amp;"'!"&amp;"$c$11:$h$415"),MATCH(LEFT('Self-assessment Comparison'!$C219,255),INDIRECT("'"&amp;$K$4&amp;"'!"&amp;"$c$11:$c$415"),0),6)</f>
        <v>0</v>
      </c>
      <c r="M219" s="123"/>
      <c r="N219" s="123">
        <f t="array" aca="1" ref="N219" ca="1">INDEX(INDIRECT("'"&amp;$N$4&amp;"'!"&amp;"$c$11:$h$415"),MATCH(LEFT('Self-assessment Comparison'!$C219,255),INDIRECT("'"&amp;$N$4&amp;"'!"&amp;"$c$11:$c$415"),0),5)</f>
        <v>0</v>
      </c>
      <c r="O219" s="123">
        <f t="array" aca="1" ref="O219" ca="1">INDEX(INDIRECT("'"&amp;$N$4&amp;"'!"&amp;"$c$11:$h$415"),MATCH(LEFT('Self-assessment Comparison'!$C219,255),INDIRECT("'"&amp;$N$4&amp;"'!"&amp;"$c$11:$c$415"),0),6)</f>
        <v>0</v>
      </c>
      <c r="P219" s="123"/>
      <c r="Q219" s="123">
        <f t="array" aca="1" ref="Q219" ca="1">INDEX(INDIRECT("'"&amp;$Q$4&amp;"'!"&amp;"$c$11:$h$415"),MATCH(LEFT('Self-assessment Comparison'!$C219,255),INDIRECT("'"&amp;$Q$4&amp;"'!"&amp;"$c$11:$c$415"),0),5)</f>
        <v>0</v>
      </c>
      <c r="R219" s="123">
        <f t="array" aca="1" ref="R219" ca="1">INDEX(INDIRECT("'"&amp;$Q$4&amp;"'!"&amp;"$c$11:$h$415"),MATCH(LEFT('Self-assessment Comparison'!$C219,255),INDIRECT("'"&amp;$Q$4&amp;"'!"&amp;"$c$11:$c$415"),0),6)</f>
        <v>0</v>
      </c>
      <c r="S219" s="123"/>
      <c r="T219" s="111"/>
      <c r="U219" s="112"/>
      <c r="V219" s="3"/>
      <c r="W219" s="38"/>
      <c r="X219" s="38"/>
      <c r="Y219" s="38"/>
      <c r="Z219" s="38"/>
      <c r="AA219" s="38"/>
      <c r="AB219" s="38"/>
      <c r="AC219" s="38"/>
      <c r="AD219" s="38"/>
      <c r="AE219" s="38"/>
      <c r="AF219" s="38"/>
      <c r="AG219" s="38"/>
      <c r="AH219" s="38"/>
      <c r="AI219" s="38"/>
      <c r="AJ219" s="38"/>
      <c r="AK219" s="38"/>
      <c r="AL219" s="38"/>
      <c r="AM219" s="38"/>
      <c r="AN219" s="38"/>
      <c r="AO219" s="38"/>
    </row>
    <row r="220" spans="1:41" ht="28.8" outlineLevel="1">
      <c r="A220" s="3"/>
      <c r="B220" s="3"/>
      <c r="C220" s="58" t="s">
        <v>657</v>
      </c>
      <c r="D220" s="122"/>
      <c r="E220" s="123">
        <f t="array" aca="1" ref="E220" ca="1">INDEX(INDIRECT("'"&amp;$E$4&amp;"'!"&amp;"$c$11:$h$415"),MATCH(LEFT('Self-assessment Comparison'!$C220,255),INDIRECT("'"&amp;$E$4&amp;"'!"&amp;"$c$11:$c$415"),0),5)</f>
        <v>0</v>
      </c>
      <c r="F220" s="123">
        <f t="array" aca="1" ref="F220" ca="1">INDEX(INDIRECT("'"&amp;$E$4&amp;"'!"&amp;"$c$11:$h$415"),MATCH(LEFT('Self-assessment Comparison'!$C220,255),INDIRECT("'"&amp;$E$4&amp;"'!"&amp;"$c$11:$c$415"),0),6)</f>
        <v>0</v>
      </c>
      <c r="G220" s="123"/>
      <c r="H220" s="123">
        <f t="array" aca="1" ref="H220" ca="1">INDEX(INDIRECT("'"&amp;$H$4&amp;"'!"&amp;"$c$11:$h$415"),MATCH(LEFT('Self-assessment Comparison'!$C220,255),INDIRECT("'"&amp;$H$4&amp;"'!"&amp;"$c$11:$c$415"),0),5)</f>
        <v>0</v>
      </c>
      <c r="I220" s="123">
        <f t="array" aca="1" ref="I220" ca="1">INDEX(INDIRECT("'"&amp;$H$4&amp;"'!"&amp;"$c$11:$h$415"),MATCH(LEFT('Self-assessment Comparison'!$C220,255),INDIRECT("'"&amp;$H$4&amp;"'!"&amp;"$c$11:$c$415"),0),6)</f>
        <v>0</v>
      </c>
      <c r="J220" s="123"/>
      <c r="K220" s="123">
        <f t="array" aca="1" ref="K220" ca="1">INDEX(INDIRECT("'"&amp;$K$4&amp;"'!"&amp;"$c$11:$h$415"),MATCH(LEFT('Self-assessment Comparison'!$C220,255),INDIRECT("'"&amp;$K$4&amp;"'!"&amp;"$c$11:$c$415"),0),5)</f>
        <v>0</v>
      </c>
      <c r="L220" s="123">
        <f t="array" aca="1" ref="L220" ca="1">INDEX(INDIRECT("'"&amp;$K$4&amp;"'!"&amp;"$c$11:$h$415"),MATCH(LEFT('Self-assessment Comparison'!$C220,255),INDIRECT("'"&amp;$K$4&amp;"'!"&amp;"$c$11:$c$415"),0),6)</f>
        <v>0</v>
      </c>
      <c r="M220" s="123"/>
      <c r="N220" s="123">
        <f t="array" aca="1" ref="N220" ca="1">INDEX(INDIRECT("'"&amp;$N$4&amp;"'!"&amp;"$c$11:$h$415"),MATCH(LEFT('Self-assessment Comparison'!$C220,255),INDIRECT("'"&amp;$N$4&amp;"'!"&amp;"$c$11:$c$415"),0),5)</f>
        <v>0</v>
      </c>
      <c r="O220" s="123">
        <f t="array" aca="1" ref="O220" ca="1">INDEX(INDIRECT("'"&amp;$N$4&amp;"'!"&amp;"$c$11:$h$415"),MATCH(LEFT('Self-assessment Comparison'!$C220,255),INDIRECT("'"&amp;$N$4&amp;"'!"&amp;"$c$11:$c$415"),0),6)</f>
        <v>0</v>
      </c>
      <c r="P220" s="123"/>
      <c r="Q220" s="123">
        <f t="array" aca="1" ref="Q220" ca="1">INDEX(INDIRECT("'"&amp;$Q$4&amp;"'!"&amp;"$c$11:$h$415"),MATCH(LEFT('Self-assessment Comparison'!$C220,255),INDIRECT("'"&amp;$Q$4&amp;"'!"&amp;"$c$11:$c$415"),0),5)</f>
        <v>0</v>
      </c>
      <c r="R220" s="123">
        <f t="array" aca="1" ref="R220" ca="1">INDEX(INDIRECT("'"&amp;$Q$4&amp;"'!"&amp;"$c$11:$h$415"),MATCH(LEFT('Self-assessment Comparison'!$C220,255),INDIRECT("'"&amp;$Q$4&amp;"'!"&amp;"$c$11:$c$415"),0),6)</f>
        <v>0</v>
      </c>
      <c r="S220" s="123"/>
      <c r="T220" s="111"/>
      <c r="U220" s="112"/>
      <c r="V220" s="3"/>
      <c r="W220" s="38"/>
      <c r="X220" s="38"/>
      <c r="Y220" s="38"/>
      <c r="Z220" s="38"/>
      <c r="AA220" s="38"/>
      <c r="AB220" s="38"/>
      <c r="AC220" s="38"/>
      <c r="AD220" s="38"/>
      <c r="AE220" s="38"/>
      <c r="AF220" s="38"/>
      <c r="AG220" s="38"/>
      <c r="AH220" s="38"/>
      <c r="AI220" s="38"/>
      <c r="AJ220" s="38"/>
      <c r="AK220" s="38"/>
      <c r="AL220" s="38"/>
      <c r="AM220" s="38"/>
      <c r="AN220" s="38"/>
      <c r="AO220" s="38"/>
    </row>
    <row r="221" spans="1:41" ht="28.8" outlineLevel="1">
      <c r="A221" s="3"/>
      <c r="B221" s="3"/>
      <c r="C221" s="58" t="s">
        <v>658</v>
      </c>
      <c r="D221" s="122"/>
      <c r="E221" s="123">
        <f t="array" aca="1" ref="E221" ca="1">INDEX(INDIRECT("'"&amp;$E$4&amp;"'!"&amp;"$c$11:$h$415"),MATCH(LEFT('Self-assessment Comparison'!$C221,255),INDIRECT("'"&amp;$E$4&amp;"'!"&amp;"$c$11:$c$415"),0),5)</f>
        <v>0</v>
      </c>
      <c r="F221" s="123">
        <f t="array" aca="1" ref="F221" ca="1">INDEX(INDIRECT("'"&amp;$E$4&amp;"'!"&amp;"$c$11:$h$415"),MATCH(LEFT('Self-assessment Comparison'!$C221,255),INDIRECT("'"&amp;$E$4&amp;"'!"&amp;"$c$11:$c$415"),0),6)</f>
        <v>0</v>
      </c>
      <c r="G221" s="123"/>
      <c r="H221" s="123">
        <f t="array" aca="1" ref="H221" ca="1">INDEX(INDIRECT("'"&amp;$H$4&amp;"'!"&amp;"$c$11:$h$415"),MATCH(LEFT('Self-assessment Comparison'!$C221,255),INDIRECT("'"&amp;$H$4&amp;"'!"&amp;"$c$11:$c$415"),0),5)</f>
        <v>0</v>
      </c>
      <c r="I221" s="123">
        <f t="array" aca="1" ref="I221" ca="1">INDEX(INDIRECT("'"&amp;$H$4&amp;"'!"&amp;"$c$11:$h$415"),MATCH(LEFT('Self-assessment Comparison'!$C221,255),INDIRECT("'"&amp;$H$4&amp;"'!"&amp;"$c$11:$c$415"),0),6)</f>
        <v>0</v>
      </c>
      <c r="J221" s="123"/>
      <c r="K221" s="123">
        <f t="array" aca="1" ref="K221" ca="1">INDEX(INDIRECT("'"&amp;$K$4&amp;"'!"&amp;"$c$11:$h$415"),MATCH(LEFT('Self-assessment Comparison'!$C221,255),INDIRECT("'"&amp;$K$4&amp;"'!"&amp;"$c$11:$c$415"),0),5)</f>
        <v>0</v>
      </c>
      <c r="L221" s="123">
        <f t="array" aca="1" ref="L221" ca="1">INDEX(INDIRECT("'"&amp;$K$4&amp;"'!"&amp;"$c$11:$h$415"),MATCH(LEFT('Self-assessment Comparison'!$C221,255),INDIRECT("'"&amp;$K$4&amp;"'!"&amp;"$c$11:$c$415"),0),6)</f>
        <v>0</v>
      </c>
      <c r="M221" s="123"/>
      <c r="N221" s="123">
        <f t="array" aca="1" ref="N221" ca="1">INDEX(INDIRECT("'"&amp;$N$4&amp;"'!"&amp;"$c$11:$h$415"),MATCH(LEFT('Self-assessment Comparison'!$C221,255),INDIRECT("'"&amp;$N$4&amp;"'!"&amp;"$c$11:$c$415"),0),5)</f>
        <v>0</v>
      </c>
      <c r="O221" s="123">
        <f t="array" aca="1" ref="O221" ca="1">INDEX(INDIRECT("'"&amp;$N$4&amp;"'!"&amp;"$c$11:$h$415"),MATCH(LEFT('Self-assessment Comparison'!$C221,255),INDIRECT("'"&amp;$N$4&amp;"'!"&amp;"$c$11:$c$415"),0),6)</f>
        <v>0</v>
      </c>
      <c r="P221" s="123"/>
      <c r="Q221" s="123">
        <f t="array" aca="1" ref="Q221" ca="1">INDEX(INDIRECT("'"&amp;$Q$4&amp;"'!"&amp;"$c$11:$h$415"),MATCH(LEFT('Self-assessment Comparison'!$C221,255),INDIRECT("'"&amp;$Q$4&amp;"'!"&amp;"$c$11:$c$415"),0),5)</f>
        <v>0</v>
      </c>
      <c r="R221" s="123">
        <f t="array" aca="1" ref="R221" ca="1">INDEX(INDIRECT("'"&amp;$Q$4&amp;"'!"&amp;"$c$11:$h$415"),MATCH(LEFT('Self-assessment Comparison'!$C221,255),INDIRECT("'"&amp;$Q$4&amp;"'!"&amp;"$c$11:$c$415"),0),6)</f>
        <v>0</v>
      </c>
      <c r="S221" s="123"/>
      <c r="T221" s="111"/>
      <c r="U221" s="112"/>
      <c r="V221" s="3"/>
      <c r="W221" s="38"/>
      <c r="X221" s="38"/>
      <c r="Y221" s="38"/>
      <c r="Z221" s="38"/>
      <c r="AA221" s="38"/>
      <c r="AB221" s="38"/>
      <c r="AC221" s="38"/>
      <c r="AD221" s="38"/>
      <c r="AE221" s="38"/>
      <c r="AF221" s="38"/>
      <c r="AG221" s="38"/>
      <c r="AH221" s="38"/>
      <c r="AI221" s="38"/>
      <c r="AJ221" s="38"/>
      <c r="AK221" s="38"/>
      <c r="AL221" s="38"/>
      <c r="AM221" s="38"/>
      <c r="AN221" s="38"/>
      <c r="AO221" s="38"/>
    </row>
    <row r="222" spans="1:41" ht="14.4" outlineLevel="1">
      <c r="A222" s="3"/>
      <c r="B222" s="3"/>
      <c r="C222" s="58" t="s">
        <v>659</v>
      </c>
      <c r="D222" s="122"/>
      <c r="E222" s="123">
        <f t="array" aca="1" ref="E222" ca="1">INDEX(INDIRECT("'"&amp;$E$4&amp;"'!"&amp;"$c$11:$h$415"),MATCH(LEFT('Self-assessment Comparison'!$C222,255),INDIRECT("'"&amp;$E$4&amp;"'!"&amp;"$c$11:$c$415"),0),5)</f>
        <v>0</v>
      </c>
      <c r="F222" s="123">
        <f t="array" aca="1" ref="F222" ca="1">INDEX(INDIRECT("'"&amp;$E$4&amp;"'!"&amp;"$c$11:$h$415"),MATCH(LEFT('Self-assessment Comparison'!$C222,255),INDIRECT("'"&amp;$E$4&amp;"'!"&amp;"$c$11:$c$415"),0),6)</f>
        <v>0</v>
      </c>
      <c r="G222" s="123"/>
      <c r="H222" s="123">
        <f t="array" aca="1" ref="H222" ca="1">INDEX(INDIRECT("'"&amp;$H$4&amp;"'!"&amp;"$c$11:$h$415"),MATCH(LEFT('Self-assessment Comparison'!$C222,255),INDIRECT("'"&amp;$H$4&amp;"'!"&amp;"$c$11:$c$415"),0),5)</f>
        <v>0</v>
      </c>
      <c r="I222" s="123">
        <f t="array" aca="1" ref="I222" ca="1">INDEX(INDIRECT("'"&amp;$H$4&amp;"'!"&amp;"$c$11:$h$415"),MATCH(LEFT('Self-assessment Comparison'!$C222,255),INDIRECT("'"&amp;$H$4&amp;"'!"&amp;"$c$11:$c$415"),0),6)</f>
        <v>0</v>
      </c>
      <c r="J222" s="123"/>
      <c r="K222" s="123">
        <f t="array" aca="1" ref="K222" ca="1">INDEX(INDIRECT("'"&amp;$K$4&amp;"'!"&amp;"$c$11:$h$415"),MATCH(LEFT('Self-assessment Comparison'!$C222,255),INDIRECT("'"&amp;$K$4&amp;"'!"&amp;"$c$11:$c$415"),0),5)</f>
        <v>0</v>
      </c>
      <c r="L222" s="123">
        <f t="array" aca="1" ref="L222" ca="1">INDEX(INDIRECT("'"&amp;$K$4&amp;"'!"&amp;"$c$11:$h$415"),MATCH(LEFT('Self-assessment Comparison'!$C222,255),INDIRECT("'"&amp;$K$4&amp;"'!"&amp;"$c$11:$c$415"),0),6)</f>
        <v>0</v>
      </c>
      <c r="M222" s="123"/>
      <c r="N222" s="123">
        <f t="array" aca="1" ref="N222" ca="1">INDEX(INDIRECT("'"&amp;$N$4&amp;"'!"&amp;"$c$11:$h$415"),MATCH(LEFT('Self-assessment Comparison'!$C222,255),INDIRECT("'"&amp;$N$4&amp;"'!"&amp;"$c$11:$c$415"),0),5)</f>
        <v>0</v>
      </c>
      <c r="O222" s="123">
        <f t="array" aca="1" ref="O222" ca="1">INDEX(INDIRECT("'"&amp;$N$4&amp;"'!"&amp;"$c$11:$h$415"),MATCH(LEFT('Self-assessment Comparison'!$C222,255),INDIRECT("'"&amp;$N$4&amp;"'!"&amp;"$c$11:$c$415"),0),6)</f>
        <v>0</v>
      </c>
      <c r="P222" s="123"/>
      <c r="Q222" s="123">
        <f t="array" aca="1" ref="Q222" ca="1">INDEX(INDIRECT("'"&amp;$Q$4&amp;"'!"&amp;"$c$11:$h$415"),MATCH(LEFT('Self-assessment Comparison'!$C222,255),INDIRECT("'"&amp;$Q$4&amp;"'!"&amp;"$c$11:$c$415"),0),5)</f>
        <v>0</v>
      </c>
      <c r="R222" s="123">
        <f t="array" aca="1" ref="R222" ca="1">INDEX(INDIRECT("'"&amp;$Q$4&amp;"'!"&amp;"$c$11:$h$415"),MATCH(LEFT('Self-assessment Comparison'!$C222,255),INDIRECT("'"&amp;$Q$4&amp;"'!"&amp;"$c$11:$c$415"),0),6)</f>
        <v>0</v>
      </c>
      <c r="S222" s="123"/>
      <c r="T222" s="111"/>
      <c r="U222" s="112"/>
      <c r="V222" s="3"/>
      <c r="W222" s="38"/>
      <c r="X222" s="38"/>
      <c r="Y222" s="38"/>
      <c r="Z222" s="38"/>
      <c r="AA222" s="38"/>
      <c r="AB222" s="38"/>
      <c r="AC222" s="38"/>
      <c r="AD222" s="38"/>
      <c r="AE222" s="38"/>
      <c r="AF222" s="38"/>
      <c r="AG222" s="38"/>
      <c r="AH222" s="38"/>
      <c r="AI222" s="38"/>
      <c r="AJ222" s="38"/>
      <c r="AK222" s="38"/>
      <c r="AL222" s="38"/>
      <c r="AM222" s="38"/>
      <c r="AN222" s="38"/>
      <c r="AO222" s="38"/>
    </row>
    <row r="223" spans="1:41" ht="28.8" outlineLevel="1">
      <c r="A223" s="3"/>
      <c r="B223" s="3"/>
      <c r="C223" s="58" t="s">
        <v>660</v>
      </c>
      <c r="D223" s="122"/>
      <c r="E223" s="123">
        <f t="array" aca="1" ref="E223" ca="1">INDEX(INDIRECT("'"&amp;$E$4&amp;"'!"&amp;"$c$11:$h$415"),MATCH(LEFT('Self-assessment Comparison'!$C223,255),INDIRECT("'"&amp;$E$4&amp;"'!"&amp;"$c$11:$c$415"),0),5)</f>
        <v>0</v>
      </c>
      <c r="F223" s="123">
        <f t="array" aca="1" ref="F223" ca="1">INDEX(INDIRECT("'"&amp;$E$4&amp;"'!"&amp;"$c$11:$h$415"),MATCH(LEFT('Self-assessment Comparison'!$C223,255),INDIRECT("'"&amp;$E$4&amp;"'!"&amp;"$c$11:$c$415"),0),6)</f>
        <v>0</v>
      </c>
      <c r="G223" s="123"/>
      <c r="H223" s="123">
        <f t="array" aca="1" ref="H223" ca="1">INDEX(INDIRECT("'"&amp;$H$4&amp;"'!"&amp;"$c$11:$h$415"),MATCH(LEFT('Self-assessment Comparison'!$C223,255),INDIRECT("'"&amp;$H$4&amp;"'!"&amp;"$c$11:$c$415"),0),5)</f>
        <v>0</v>
      </c>
      <c r="I223" s="123">
        <f t="array" aca="1" ref="I223" ca="1">INDEX(INDIRECT("'"&amp;$H$4&amp;"'!"&amp;"$c$11:$h$415"),MATCH(LEFT('Self-assessment Comparison'!$C223,255),INDIRECT("'"&amp;$H$4&amp;"'!"&amp;"$c$11:$c$415"),0),6)</f>
        <v>0</v>
      </c>
      <c r="J223" s="123"/>
      <c r="K223" s="123">
        <f t="array" aca="1" ref="K223" ca="1">INDEX(INDIRECT("'"&amp;$K$4&amp;"'!"&amp;"$c$11:$h$415"),MATCH(LEFT('Self-assessment Comparison'!$C223,255),INDIRECT("'"&amp;$K$4&amp;"'!"&amp;"$c$11:$c$415"),0),5)</f>
        <v>0</v>
      </c>
      <c r="L223" s="123">
        <f t="array" aca="1" ref="L223" ca="1">INDEX(INDIRECT("'"&amp;$K$4&amp;"'!"&amp;"$c$11:$h$415"),MATCH(LEFT('Self-assessment Comparison'!$C223,255),INDIRECT("'"&amp;$K$4&amp;"'!"&amp;"$c$11:$c$415"),0),6)</f>
        <v>0</v>
      </c>
      <c r="M223" s="123"/>
      <c r="N223" s="123">
        <f t="array" aca="1" ref="N223" ca="1">INDEX(INDIRECT("'"&amp;$N$4&amp;"'!"&amp;"$c$11:$h$415"),MATCH(LEFT('Self-assessment Comparison'!$C223,255),INDIRECT("'"&amp;$N$4&amp;"'!"&amp;"$c$11:$c$415"),0),5)</f>
        <v>0</v>
      </c>
      <c r="O223" s="123">
        <f t="array" aca="1" ref="O223" ca="1">INDEX(INDIRECT("'"&amp;$N$4&amp;"'!"&amp;"$c$11:$h$415"),MATCH(LEFT('Self-assessment Comparison'!$C223,255),INDIRECT("'"&amp;$N$4&amp;"'!"&amp;"$c$11:$c$415"),0),6)</f>
        <v>0</v>
      </c>
      <c r="P223" s="123"/>
      <c r="Q223" s="123">
        <f t="array" aca="1" ref="Q223" ca="1">INDEX(INDIRECT("'"&amp;$Q$4&amp;"'!"&amp;"$c$11:$h$415"),MATCH(LEFT('Self-assessment Comparison'!$C223,255),INDIRECT("'"&amp;$Q$4&amp;"'!"&amp;"$c$11:$c$415"),0),5)</f>
        <v>0</v>
      </c>
      <c r="R223" s="123">
        <f t="array" aca="1" ref="R223" ca="1">INDEX(INDIRECT("'"&amp;$Q$4&amp;"'!"&amp;"$c$11:$h$415"),MATCH(LEFT('Self-assessment Comparison'!$C223,255),INDIRECT("'"&amp;$Q$4&amp;"'!"&amp;"$c$11:$c$415"),0),6)</f>
        <v>0</v>
      </c>
      <c r="S223" s="123"/>
      <c r="T223" s="111"/>
      <c r="U223" s="112"/>
      <c r="V223" s="3"/>
      <c r="W223" s="38"/>
      <c r="X223" s="38"/>
      <c r="Y223" s="38"/>
      <c r="Z223" s="38"/>
      <c r="AA223" s="38"/>
      <c r="AB223" s="38"/>
      <c r="AC223" s="38"/>
      <c r="AD223" s="38"/>
      <c r="AE223" s="38"/>
      <c r="AF223" s="38"/>
      <c r="AG223" s="38"/>
      <c r="AH223" s="38"/>
      <c r="AI223" s="38"/>
      <c r="AJ223" s="38"/>
      <c r="AK223" s="38"/>
      <c r="AL223" s="38"/>
      <c r="AM223" s="38"/>
      <c r="AN223" s="38"/>
      <c r="AO223" s="38"/>
    </row>
    <row r="224" spans="1:41" ht="43.2" outlineLevel="1">
      <c r="A224" s="3"/>
      <c r="B224" s="3"/>
      <c r="C224" s="58" t="s">
        <v>661</v>
      </c>
      <c r="D224" s="122"/>
      <c r="E224" s="123">
        <f t="array" aca="1" ref="E224" ca="1">INDEX(INDIRECT("'"&amp;$E$4&amp;"'!"&amp;"$c$11:$h$415"),MATCH(LEFT('Self-assessment Comparison'!$C224,255),INDIRECT("'"&amp;$E$4&amp;"'!"&amp;"$c$11:$c$415"),0),5)</f>
        <v>0</v>
      </c>
      <c r="F224" s="123">
        <f t="array" aca="1" ref="F224" ca="1">INDEX(INDIRECT("'"&amp;$E$4&amp;"'!"&amp;"$c$11:$h$415"),MATCH(LEFT('Self-assessment Comparison'!$C224,255),INDIRECT("'"&amp;$E$4&amp;"'!"&amp;"$c$11:$c$415"),0),6)</f>
        <v>0</v>
      </c>
      <c r="G224" s="123"/>
      <c r="H224" s="123">
        <f t="array" aca="1" ref="H224" ca="1">INDEX(INDIRECT("'"&amp;$H$4&amp;"'!"&amp;"$c$11:$h$415"),MATCH(LEFT('Self-assessment Comparison'!$C224,255),INDIRECT("'"&amp;$H$4&amp;"'!"&amp;"$c$11:$c$415"),0),5)</f>
        <v>0</v>
      </c>
      <c r="I224" s="123">
        <f t="array" aca="1" ref="I224" ca="1">INDEX(INDIRECT("'"&amp;$H$4&amp;"'!"&amp;"$c$11:$h$415"),MATCH(LEFT('Self-assessment Comparison'!$C224,255),INDIRECT("'"&amp;$H$4&amp;"'!"&amp;"$c$11:$c$415"),0),6)</f>
        <v>0</v>
      </c>
      <c r="J224" s="123"/>
      <c r="K224" s="123">
        <f t="array" aca="1" ref="K224" ca="1">INDEX(INDIRECT("'"&amp;$K$4&amp;"'!"&amp;"$c$11:$h$415"),MATCH(LEFT('Self-assessment Comparison'!$C224,255),INDIRECT("'"&amp;$K$4&amp;"'!"&amp;"$c$11:$c$415"),0),5)</f>
        <v>0</v>
      </c>
      <c r="L224" s="123">
        <f t="array" aca="1" ref="L224" ca="1">INDEX(INDIRECT("'"&amp;$K$4&amp;"'!"&amp;"$c$11:$h$415"),MATCH(LEFT('Self-assessment Comparison'!$C224,255),INDIRECT("'"&amp;$K$4&amp;"'!"&amp;"$c$11:$c$415"),0),6)</f>
        <v>0</v>
      </c>
      <c r="M224" s="123"/>
      <c r="N224" s="123">
        <f t="array" aca="1" ref="N224" ca="1">INDEX(INDIRECT("'"&amp;$N$4&amp;"'!"&amp;"$c$11:$h$415"),MATCH(LEFT('Self-assessment Comparison'!$C224,255),INDIRECT("'"&amp;$N$4&amp;"'!"&amp;"$c$11:$c$415"),0),5)</f>
        <v>0</v>
      </c>
      <c r="O224" s="123">
        <f t="array" aca="1" ref="O224" ca="1">INDEX(INDIRECT("'"&amp;$N$4&amp;"'!"&amp;"$c$11:$h$415"),MATCH(LEFT('Self-assessment Comparison'!$C224,255),INDIRECT("'"&amp;$N$4&amp;"'!"&amp;"$c$11:$c$415"),0),6)</f>
        <v>0</v>
      </c>
      <c r="P224" s="123"/>
      <c r="Q224" s="123">
        <f t="array" aca="1" ref="Q224" ca="1">INDEX(INDIRECT("'"&amp;$Q$4&amp;"'!"&amp;"$c$11:$h$415"),MATCH(LEFT('Self-assessment Comparison'!$C224,255),INDIRECT("'"&amp;$Q$4&amp;"'!"&amp;"$c$11:$c$415"),0),5)</f>
        <v>0</v>
      </c>
      <c r="R224" s="123">
        <f t="array" aca="1" ref="R224" ca="1">INDEX(INDIRECT("'"&amp;$Q$4&amp;"'!"&amp;"$c$11:$h$415"),MATCH(LEFT('Self-assessment Comparison'!$C224,255),INDIRECT("'"&amp;$Q$4&amp;"'!"&amp;"$c$11:$c$415"),0),6)</f>
        <v>0</v>
      </c>
      <c r="S224" s="123"/>
      <c r="T224" s="111"/>
      <c r="U224" s="112"/>
      <c r="V224" s="3"/>
      <c r="W224" s="38"/>
      <c r="X224" s="38"/>
      <c r="Y224" s="38"/>
      <c r="Z224" s="38"/>
      <c r="AA224" s="38"/>
      <c r="AB224" s="38"/>
      <c r="AC224" s="38"/>
      <c r="AD224" s="38"/>
      <c r="AE224" s="38"/>
      <c r="AF224" s="38"/>
      <c r="AG224" s="38"/>
      <c r="AH224" s="38"/>
      <c r="AI224" s="38"/>
      <c r="AJ224" s="38"/>
      <c r="AK224" s="38"/>
      <c r="AL224" s="38"/>
      <c r="AM224" s="38"/>
      <c r="AN224" s="38"/>
      <c r="AO224" s="38"/>
    </row>
    <row r="225" spans="1:41" ht="28.2" outlineLevel="1">
      <c r="A225" s="3"/>
      <c r="B225" s="3"/>
      <c r="C225" s="104" t="s">
        <v>662</v>
      </c>
      <c r="D225" s="122"/>
      <c r="E225" s="123">
        <f t="array" aca="1" ref="E225" ca="1">INDEX(INDIRECT("'"&amp;$E$4&amp;"'!"&amp;"$c$11:$h$415"),MATCH(LEFT('Self-assessment Comparison'!$C225,255),INDIRECT("'"&amp;$E$4&amp;"'!"&amp;"$c$11:$c$415"),0),5)</f>
        <v>0</v>
      </c>
      <c r="F225" s="123">
        <f t="array" aca="1" ref="F225" ca="1">INDEX(INDIRECT("'"&amp;$E$4&amp;"'!"&amp;"$c$11:$h$415"),MATCH(LEFT('Self-assessment Comparison'!$C225,255),INDIRECT("'"&amp;$E$4&amp;"'!"&amp;"$c$11:$c$415"),0),6)</f>
        <v>0</v>
      </c>
      <c r="G225" s="123"/>
      <c r="H225" s="123">
        <f t="array" aca="1" ref="H225" ca="1">INDEX(INDIRECT("'"&amp;$H$4&amp;"'!"&amp;"$c$11:$h$415"),MATCH(LEFT('Self-assessment Comparison'!$C225,255),INDIRECT("'"&amp;$H$4&amp;"'!"&amp;"$c$11:$c$415"),0),5)</f>
        <v>0</v>
      </c>
      <c r="I225" s="123">
        <f t="array" aca="1" ref="I225" ca="1">INDEX(INDIRECT("'"&amp;$H$4&amp;"'!"&amp;"$c$11:$h$415"),MATCH(LEFT('Self-assessment Comparison'!$C225,255),INDIRECT("'"&amp;$H$4&amp;"'!"&amp;"$c$11:$c$415"),0),6)</f>
        <v>0</v>
      </c>
      <c r="J225" s="123"/>
      <c r="K225" s="123">
        <f t="array" aca="1" ref="K225" ca="1">INDEX(INDIRECT("'"&amp;$K$4&amp;"'!"&amp;"$c$11:$h$415"),MATCH(LEFT('Self-assessment Comparison'!$C225,255),INDIRECT("'"&amp;$K$4&amp;"'!"&amp;"$c$11:$c$415"),0),5)</f>
        <v>0</v>
      </c>
      <c r="L225" s="123">
        <f t="array" aca="1" ref="L225" ca="1">INDEX(INDIRECT("'"&amp;$K$4&amp;"'!"&amp;"$c$11:$h$415"),MATCH(LEFT('Self-assessment Comparison'!$C225,255),INDIRECT("'"&amp;$K$4&amp;"'!"&amp;"$c$11:$c$415"),0),6)</f>
        <v>0</v>
      </c>
      <c r="M225" s="123"/>
      <c r="N225" s="123">
        <f t="array" aca="1" ref="N225" ca="1">INDEX(INDIRECT("'"&amp;$N$4&amp;"'!"&amp;"$c$11:$h$415"),MATCH(LEFT('Self-assessment Comparison'!$C225,255),INDIRECT("'"&amp;$N$4&amp;"'!"&amp;"$c$11:$c$415"),0),5)</f>
        <v>0</v>
      </c>
      <c r="O225" s="123">
        <f t="array" aca="1" ref="O225" ca="1">INDEX(INDIRECT("'"&amp;$N$4&amp;"'!"&amp;"$c$11:$h$415"),MATCH(LEFT('Self-assessment Comparison'!$C225,255),INDIRECT("'"&amp;$N$4&amp;"'!"&amp;"$c$11:$c$415"),0),6)</f>
        <v>0</v>
      </c>
      <c r="P225" s="123"/>
      <c r="Q225" s="123">
        <f t="array" aca="1" ref="Q225" ca="1">INDEX(INDIRECT("'"&amp;$Q$4&amp;"'!"&amp;"$c$11:$h$415"),MATCH(LEFT('Self-assessment Comparison'!$C225,255),INDIRECT("'"&amp;$Q$4&amp;"'!"&amp;"$c$11:$c$415"),0),5)</f>
        <v>0</v>
      </c>
      <c r="R225" s="123">
        <f t="array" aca="1" ref="R225" ca="1">INDEX(INDIRECT("'"&amp;$Q$4&amp;"'!"&amp;"$c$11:$h$415"),MATCH(LEFT('Self-assessment Comparison'!$C225,255),INDIRECT("'"&amp;$Q$4&amp;"'!"&amp;"$c$11:$c$415"),0),6)</f>
        <v>0</v>
      </c>
      <c r="S225" s="123"/>
      <c r="T225" s="107"/>
      <c r="U225" s="108"/>
      <c r="V225" s="3"/>
      <c r="W225" s="38"/>
      <c r="X225" s="38"/>
      <c r="Y225" s="38"/>
      <c r="Z225" s="38"/>
      <c r="AA225" s="38"/>
      <c r="AB225" s="38"/>
      <c r="AC225" s="38"/>
      <c r="AD225" s="38"/>
      <c r="AE225" s="38"/>
      <c r="AF225" s="38"/>
      <c r="AG225" s="38"/>
      <c r="AH225" s="38"/>
      <c r="AI225" s="38"/>
      <c r="AJ225" s="38"/>
      <c r="AK225" s="38"/>
      <c r="AL225" s="38"/>
      <c r="AM225" s="38"/>
      <c r="AN225" s="38"/>
      <c r="AO225" s="38"/>
    </row>
    <row r="226" spans="1:41" ht="28.8" outlineLevel="1">
      <c r="A226" s="3"/>
      <c r="B226" s="3"/>
      <c r="C226" s="58" t="s">
        <v>663</v>
      </c>
      <c r="D226" s="122"/>
      <c r="E226" s="123">
        <f t="array" aca="1" ref="E226" ca="1">INDEX(INDIRECT("'"&amp;$E$4&amp;"'!"&amp;"$c$11:$h$415"),MATCH(LEFT('Self-assessment Comparison'!$C226,255),INDIRECT("'"&amp;$E$4&amp;"'!"&amp;"$c$11:$c$415"),0),5)</f>
        <v>0</v>
      </c>
      <c r="F226" s="123">
        <f t="array" aca="1" ref="F226" ca="1">INDEX(INDIRECT("'"&amp;$E$4&amp;"'!"&amp;"$c$11:$h$415"),MATCH(LEFT('Self-assessment Comparison'!$C226,255),INDIRECT("'"&amp;$E$4&amp;"'!"&amp;"$c$11:$c$415"),0),6)</f>
        <v>0</v>
      </c>
      <c r="G226" s="123"/>
      <c r="H226" s="123">
        <f t="array" aca="1" ref="H226" ca="1">INDEX(INDIRECT("'"&amp;$H$4&amp;"'!"&amp;"$c$11:$h$415"),MATCH(LEFT('Self-assessment Comparison'!$C226,255),INDIRECT("'"&amp;$H$4&amp;"'!"&amp;"$c$11:$c$415"),0),5)</f>
        <v>0</v>
      </c>
      <c r="I226" s="123">
        <f t="array" aca="1" ref="I226" ca="1">INDEX(INDIRECT("'"&amp;$H$4&amp;"'!"&amp;"$c$11:$h$415"),MATCH(LEFT('Self-assessment Comparison'!$C226,255),INDIRECT("'"&amp;$H$4&amp;"'!"&amp;"$c$11:$c$415"),0),6)</f>
        <v>0</v>
      </c>
      <c r="J226" s="123"/>
      <c r="K226" s="123">
        <f t="array" aca="1" ref="K226" ca="1">INDEX(INDIRECT("'"&amp;$K$4&amp;"'!"&amp;"$c$11:$h$415"),MATCH(LEFT('Self-assessment Comparison'!$C226,255),INDIRECT("'"&amp;$K$4&amp;"'!"&amp;"$c$11:$c$415"),0),5)</f>
        <v>0</v>
      </c>
      <c r="L226" s="123">
        <f t="array" aca="1" ref="L226" ca="1">INDEX(INDIRECT("'"&amp;$K$4&amp;"'!"&amp;"$c$11:$h$415"),MATCH(LEFT('Self-assessment Comparison'!$C226,255),INDIRECT("'"&amp;$K$4&amp;"'!"&amp;"$c$11:$c$415"),0),6)</f>
        <v>0</v>
      </c>
      <c r="M226" s="123"/>
      <c r="N226" s="123">
        <f t="array" aca="1" ref="N226" ca="1">INDEX(INDIRECT("'"&amp;$N$4&amp;"'!"&amp;"$c$11:$h$415"),MATCH(LEFT('Self-assessment Comparison'!$C226,255),INDIRECT("'"&amp;$N$4&amp;"'!"&amp;"$c$11:$c$415"),0),5)</f>
        <v>0</v>
      </c>
      <c r="O226" s="123">
        <f t="array" aca="1" ref="O226" ca="1">INDEX(INDIRECT("'"&amp;$N$4&amp;"'!"&amp;"$c$11:$h$415"),MATCH(LEFT('Self-assessment Comparison'!$C226,255),INDIRECT("'"&amp;$N$4&amp;"'!"&amp;"$c$11:$c$415"),0),6)</f>
        <v>0</v>
      </c>
      <c r="P226" s="123"/>
      <c r="Q226" s="123">
        <f t="array" aca="1" ref="Q226" ca="1">INDEX(INDIRECT("'"&amp;$Q$4&amp;"'!"&amp;"$c$11:$h$415"),MATCH(LEFT('Self-assessment Comparison'!$C226,255),INDIRECT("'"&amp;$Q$4&amp;"'!"&amp;"$c$11:$c$415"),0),5)</f>
        <v>0</v>
      </c>
      <c r="R226" s="123">
        <f t="array" aca="1" ref="R226" ca="1">INDEX(INDIRECT("'"&amp;$Q$4&amp;"'!"&amp;"$c$11:$h$415"),MATCH(LEFT('Self-assessment Comparison'!$C226,255),INDIRECT("'"&amp;$Q$4&amp;"'!"&amp;"$c$11:$c$415"),0),6)</f>
        <v>0</v>
      </c>
      <c r="S226" s="123"/>
      <c r="T226" s="111"/>
      <c r="U226" s="112"/>
      <c r="V226" s="3"/>
      <c r="W226" s="38"/>
      <c r="X226" s="38"/>
      <c r="Y226" s="38"/>
      <c r="Z226" s="38"/>
      <c r="AA226" s="38"/>
      <c r="AB226" s="38"/>
      <c r="AC226" s="38"/>
      <c r="AD226" s="38"/>
      <c r="AE226" s="38"/>
      <c r="AF226" s="38"/>
      <c r="AG226" s="38"/>
      <c r="AH226" s="38"/>
      <c r="AI226" s="38"/>
      <c r="AJ226" s="38"/>
      <c r="AK226" s="38"/>
      <c r="AL226" s="38"/>
      <c r="AM226" s="38"/>
      <c r="AN226" s="38"/>
      <c r="AO226" s="38"/>
    </row>
    <row r="227" spans="1:41" ht="14.4" outlineLevel="1">
      <c r="A227" s="3"/>
      <c r="B227" s="3"/>
      <c r="C227" s="58" t="s">
        <v>664</v>
      </c>
      <c r="D227" s="122"/>
      <c r="E227" s="123">
        <f t="array" aca="1" ref="E227" ca="1">INDEX(INDIRECT("'"&amp;$E$4&amp;"'!"&amp;"$c$11:$h$415"),MATCH(LEFT('Self-assessment Comparison'!$C227,255),INDIRECT("'"&amp;$E$4&amp;"'!"&amp;"$c$11:$c$415"),0),5)</f>
        <v>0</v>
      </c>
      <c r="F227" s="123">
        <f t="array" aca="1" ref="F227" ca="1">INDEX(INDIRECT("'"&amp;$E$4&amp;"'!"&amp;"$c$11:$h$415"),MATCH(LEFT('Self-assessment Comparison'!$C227,255),INDIRECT("'"&amp;$E$4&amp;"'!"&amp;"$c$11:$c$415"),0),6)</f>
        <v>0</v>
      </c>
      <c r="G227" s="123"/>
      <c r="H227" s="123">
        <f t="array" aca="1" ref="H227" ca="1">INDEX(INDIRECT("'"&amp;$H$4&amp;"'!"&amp;"$c$11:$h$415"),MATCH(LEFT('Self-assessment Comparison'!$C227,255),INDIRECT("'"&amp;$H$4&amp;"'!"&amp;"$c$11:$c$415"),0),5)</f>
        <v>0</v>
      </c>
      <c r="I227" s="123">
        <f t="array" aca="1" ref="I227" ca="1">INDEX(INDIRECT("'"&amp;$H$4&amp;"'!"&amp;"$c$11:$h$415"),MATCH(LEFT('Self-assessment Comparison'!$C227,255),INDIRECT("'"&amp;$H$4&amp;"'!"&amp;"$c$11:$c$415"),0),6)</f>
        <v>0</v>
      </c>
      <c r="J227" s="123"/>
      <c r="K227" s="123">
        <f t="array" aca="1" ref="K227" ca="1">INDEX(INDIRECT("'"&amp;$K$4&amp;"'!"&amp;"$c$11:$h$415"),MATCH(LEFT('Self-assessment Comparison'!$C227,255),INDIRECT("'"&amp;$K$4&amp;"'!"&amp;"$c$11:$c$415"),0),5)</f>
        <v>0</v>
      </c>
      <c r="L227" s="123">
        <f t="array" aca="1" ref="L227" ca="1">INDEX(INDIRECT("'"&amp;$K$4&amp;"'!"&amp;"$c$11:$h$415"),MATCH(LEFT('Self-assessment Comparison'!$C227,255),INDIRECT("'"&amp;$K$4&amp;"'!"&amp;"$c$11:$c$415"),0),6)</f>
        <v>0</v>
      </c>
      <c r="M227" s="123"/>
      <c r="N227" s="123">
        <f t="array" aca="1" ref="N227" ca="1">INDEX(INDIRECT("'"&amp;$N$4&amp;"'!"&amp;"$c$11:$h$415"),MATCH(LEFT('Self-assessment Comparison'!$C227,255),INDIRECT("'"&amp;$N$4&amp;"'!"&amp;"$c$11:$c$415"),0),5)</f>
        <v>0</v>
      </c>
      <c r="O227" s="123">
        <f t="array" aca="1" ref="O227" ca="1">INDEX(INDIRECT("'"&amp;$N$4&amp;"'!"&amp;"$c$11:$h$415"),MATCH(LEFT('Self-assessment Comparison'!$C227,255),INDIRECT("'"&amp;$N$4&amp;"'!"&amp;"$c$11:$c$415"),0),6)</f>
        <v>0</v>
      </c>
      <c r="P227" s="123"/>
      <c r="Q227" s="123">
        <f t="array" aca="1" ref="Q227" ca="1">INDEX(INDIRECT("'"&amp;$Q$4&amp;"'!"&amp;"$c$11:$h$415"),MATCH(LEFT('Self-assessment Comparison'!$C227,255),INDIRECT("'"&amp;$Q$4&amp;"'!"&amp;"$c$11:$c$415"),0),5)</f>
        <v>0</v>
      </c>
      <c r="R227" s="123">
        <f t="array" aca="1" ref="R227" ca="1">INDEX(INDIRECT("'"&amp;$Q$4&amp;"'!"&amp;"$c$11:$h$415"),MATCH(LEFT('Self-assessment Comparison'!$C227,255),INDIRECT("'"&amp;$Q$4&amp;"'!"&amp;"$c$11:$c$415"),0),6)</f>
        <v>0</v>
      </c>
      <c r="S227" s="123"/>
      <c r="T227" s="111"/>
      <c r="U227" s="112"/>
      <c r="V227" s="3"/>
      <c r="W227" s="38"/>
      <c r="X227" s="38"/>
      <c r="Y227" s="38"/>
      <c r="Z227" s="38"/>
      <c r="AA227" s="38"/>
      <c r="AB227" s="38"/>
      <c r="AC227" s="38"/>
      <c r="AD227" s="38"/>
      <c r="AE227" s="38"/>
      <c r="AF227" s="38"/>
      <c r="AG227" s="38"/>
      <c r="AH227" s="38"/>
      <c r="AI227" s="38"/>
      <c r="AJ227" s="38"/>
      <c r="AK227" s="38"/>
      <c r="AL227" s="38"/>
      <c r="AM227" s="38"/>
      <c r="AN227" s="38"/>
      <c r="AO227" s="38"/>
    </row>
    <row r="228" spans="1:41" ht="43.2" outlineLevel="1">
      <c r="A228" s="3"/>
      <c r="B228" s="3"/>
      <c r="C228" s="58" t="s">
        <v>665</v>
      </c>
      <c r="D228" s="122"/>
      <c r="E228" s="123">
        <f t="array" aca="1" ref="E228" ca="1">INDEX(INDIRECT("'"&amp;$E$4&amp;"'!"&amp;"$c$11:$h$415"),MATCH(LEFT('Self-assessment Comparison'!$C228,255),INDIRECT("'"&amp;$E$4&amp;"'!"&amp;"$c$11:$c$415"),0),5)</f>
        <v>0</v>
      </c>
      <c r="F228" s="123">
        <f t="array" aca="1" ref="F228" ca="1">INDEX(INDIRECT("'"&amp;$E$4&amp;"'!"&amp;"$c$11:$h$415"),MATCH(LEFT('Self-assessment Comparison'!$C228,255),INDIRECT("'"&amp;$E$4&amp;"'!"&amp;"$c$11:$c$415"),0),6)</f>
        <v>0</v>
      </c>
      <c r="G228" s="123"/>
      <c r="H228" s="123">
        <f t="array" aca="1" ref="H228" ca="1">INDEX(INDIRECT("'"&amp;$H$4&amp;"'!"&amp;"$c$11:$h$415"),MATCH(LEFT('Self-assessment Comparison'!$C228,255),INDIRECT("'"&amp;$H$4&amp;"'!"&amp;"$c$11:$c$415"),0),5)</f>
        <v>0</v>
      </c>
      <c r="I228" s="123">
        <f t="array" aca="1" ref="I228" ca="1">INDEX(INDIRECT("'"&amp;$H$4&amp;"'!"&amp;"$c$11:$h$415"),MATCH(LEFT('Self-assessment Comparison'!$C228,255),INDIRECT("'"&amp;$H$4&amp;"'!"&amp;"$c$11:$c$415"),0),6)</f>
        <v>0</v>
      </c>
      <c r="J228" s="123"/>
      <c r="K228" s="123">
        <f t="array" aca="1" ref="K228" ca="1">INDEX(INDIRECT("'"&amp;$K$4&amp;"'!"&amp;"$c$11:$h$415"),MATCH(LEFT('Self-assessment Comparison'!$C228,255),INDIRECT("'"&amp;$K$4&amp;"'!"&amp;"$c$11:$c$415"),0),5)</f>
        <v>0</v>
      </c>
      <c r="L228" s="123">
        <f t="array" aca="1" ref="L228" ca="1">INDEX(INDIRECT("'"&amp;$K$4&amp;"'!"&amp;"$c$11:$h$415"),MATCH(LEFT('Self-assessment Comparison'!$C228,255),INDIRECT("'"&amp;$K$4&amp;"'!"&amp;"$c$11:$c$415"),0),6)</f>
        <v>0</v>
      </c>
      <c r="M228" s="123"/>
      <c r="N228" s="123">
        <f t="array" aca="1" ref="N228" ca="1">INDEX(INDIRECT("'"&amp;$N$4&amp;"'!"&amp;"$c$11:$h$415"),MATCH(LEFT('Self-assessment Comparison'!$C228,255),INDIRECT("'"&amp;$N$4&amp;"'!"&amp;"$c$11:$c$415"),0),5)</f>
        <v>0</v>
      </c>
      <c r="O228" s="123">
        <f t="array" aca="1" ref="O228" ca="1">INDEX(INDIRECT("'"&amp;$N$4&amp;"'!"&amp;"$c$11:$h$415"),MATCH(LEFT('Self-assessment Comparison'!$C228,255),INDIRECT("'"&amp;$N$4&amp;"'!"&amp;"$c$11:$c$415"),0),6)</f>
        <v>0</v>
      </c>
      <c r="P228" s="123"/>
      <c r="Q228" s="123">
        <f t="array" aca="1" ref="Q228" ca="1">INDEX(INDIRECT("'"&amp;$Q$4&amp;"'!"&amp;"$c$11:$h$415"),MATCH(LEFT('Self-assessment Comparison'!$C228,255),INDIRECT("'"&amp;$Q$4&amp;"'!"&amp;"$c$11:$c$415"),0),5)</f>
        <v>0</v>
      </c>
      <c r="R228" s="123">
        <f t="array" aca="1" ref="R228" ca="1">INDEX(INDIRECT("'"&amp;$Q$4&amp;"'!"&amp;"$c$11:$h$415"),MATCH(LEFT('Self-assessment Comparison'!$C228,255),INDIRECT("'"&amp;$Q$4&amp;"'!"&amp;"$c$11:$c$415"),0),6)</f>
        <v>0</v>
      </c>
      <c r="S228" s="123"/>
      <c r="T228" s="111"/>
      <c r="U228" s="112"/>
      <c r="V228" s="3"/>
      <c r="W228" s="38"/>
      <c r="X228" s="38"/>
      <c r="Y228" s="38"/>
      <c r="Z228" s="38"/>
      <c r="AA228" s="38"/>
      <c r="AB228" s="38"/>
      <c r="AC228" s="38"/>
      <c r="AD228" s="38"/>
      <c r="AE228" s="38"/>
      <c r="AF228" s="38"/>
      <c r="AG228" s="38"/>
      <c r="AH228" s="38"/>
      <c r="AI228" s="38"/>
      <c r="AJ228" s="38"/>
      <c r="AK228" s="38"/>
      <c r="AL228" s="38"/>
      <c r="AM228" s="38"/>
      <c r="AN228" s="38"/>
      <c r="AO228" s="38"/>
    </row>
    <row r="229" spans="1:41" ht="28.8" outlineLevel="1">
      <c r="A229" s="3"/>
      <c r="B229" s="3"/>
      <c r="C229" s="58" t="s">
        <v>666</v>
      </c>
      <c r="D229" s="122"/>
      <c r="E229" s="123">
        <f t="array" aca="1" ref="E229" ca="1">INDEX(INDIRECT("'"&amp;$E$4&amp;"'!"&amp;"$c$11:$h$415"),MATCH(LEFT('Self-assessment Comparison'!$C229,255),INDIRECT("'"&amp;$E$4&amp;"'!"&amp;"$c$11:$c$415"),0),5)</f>
        <v>0</v>
      </c>
      <c r="F229" s="123">
        <f t="array" aca="1" ref="F229" ca="1">INDEX(INDIRECT("'"&amp;$E$4&amp;"'!"&amp;"$c$11:$h$415"),MATCH(LEFT('Self-assessment Comparison'!$C229,255),INDIRECT("'"&amp;$E$4&amp;"'!"&amp;"$c$11:$c$415"),0),6)</f>
        <v>0</v>
      </c>
      <c r="G229" s="123"/>
      <c r="H229" s="123">
        <f t="array" aca="1" ref="H229" ca="1">INDEX(INDIRECT("'"&amp;$H$4&amp;"'!"&amp;"$c$11:$h$415"),MATCH(LEFT('Self-assessment Comparison'!$C229,255),INDIRECT("'"&amp;$H$4&amp;"'!"&amp;"$c$11:$c$415"),0),5)</f>
        <v>0</v>
      </c>
      <c r="I229" s="123">
        <f t="array" aca="1" ref="I229" ca="1">INDEX(INDIRECT("'"&amp;$H$4&amp;"'!"&amp;"$c$11:$h$415"),MATCH(LEFT('Self-assessment Comparison'!$C229,255),INDIRECT("'"&amp;$H$4&amp;"'!"&amp;"$c$11:$c$415"),0),6)</f>
        <v>0</v>
      </c>
      <c r="J229" s="123"/>
      <c r="K229" s="123">
        <f t="array" aca="1" ref="K229" ca="1">INDEX(INDIRECT("'"&amp;$K$4&amp;"'!"&amp;"$c$11:$h$415"),MATCH(LEFT('Self-assessment Comparison'!$C229,255),INDIRECT("'"&amp;$K$4&amp;"'!"&amp;"$c$11:$c$415"),0),5)</f>
        <v>0</v>
      </c>
      <c r="L229" s="123">
        <f t="array" aca="1" ref="L229" ca="1">INDEX(INDIRECT("'"&amp;$K$4&amp;"'!"&amp;"$c$11:$h$415"),MATCH(LEFT('Self-assessment Comparison'!$C229,255),INDIRECT("'"&amp;$K$4&amp;"'!"&amp;"$c$11:$c$415"),0),6)</f>
        <v>0</v>
      </c>
      <c r="M229" s="123"/>
      <c r="N229" s="123">
        <f t="array" aca="1" ref="N229" ca="1">INDEX(INDIRECT("'"&amp;$N$4&amp;"'!"&amp;"$c$11:$h$415"),MATCH(LEFT('Self-assessment Comparison'!$C229,255),INDIRECT("'"&amp;$N$4&amp;"'!"&amp;"$c$11:$c$415"),0),5)</f>
        <v>0</v>
      </c>
      <c r="O229" s="123">
        <f t="array" aca="1" ref="O229" ca="1">INDEX(INDIRECT("'"&amp;$N$4&amp;"'!"&amp;"$c$11:$h$415"),MATCH(LEFT('Self-assessment Comparison'!$C229,255),INDIRECT("'"&amp;$N$4&amp;"'!"&amp;"$c$11:$c$415"),0),6)</f>
        <v>0</v>
      </c>
      <c r="P229" s="123"/>
      <c r="Q229" s="123">
        <f t="array" aca="1" ref="Q229" ca="1">INDEX(INDIRECT("'"&amp;$Q$4&amp;"'!"&amp;"$c$11:$h$415"),MATCH(LEFT('Self-assessment Comparison'!$C229,255),INDIRECT("'"&amp;$Q$4&amp;"'!"&amp;"$c$11:$c$415"),0),5)</f>
        <v>0</v>
      </c>
      <c r="R229" s="123">
        <f t="array" aca="1" ref="R229" ca="1">INDEX(INDIRECT("'"&amp;$Q$4&amp;"'!"&amp;"$c$11:$h$415"),MATCH(LEFT('Self-assessment Comparison'!$C229,255),INDIRECT("'"&amp;$Q$4&amp;"'!"&amp;"$c$11:$c$415"),0),6)</f>
        <v>0</v>
      </c>
      <c r="S229" s="123"/>
      <c r="T229" s="111"/>
      <c r="U229" s="112"/>
      <c r="V229" s="3"/>
      <c r="W229" s="38"/>
      <c r="X229" s="38"/>
      <c r="Y229" s="38"/>
      <c r="Z229" s="38"/>
      <c r="AA229" s="38"/>
      <c r="AB229" s="38"/>
      <c r="AC229" s="38"/>
      <c r="AD229" s="38"/>
      <c r="AE229" s="38"/>
      <c r="AF229" s="38"/>
      <c r="AG229" s="38"/>
      <c r="AH229" s="38"/>
      <c r="AI229" s="38"/>
      <c r="AJ229" s="38"/>
      <c r="AK229" s="38"/>
      <c r="AL229" s="38"/>
      <c r="AM229" s="38"/>
      <c r="AN229" s="38"/>
      <c r="AO229" s="38"/>
    </row>
    <row r="230" spans="1:41" ht="28.8" outlineLevel="1">
      <c r="A230" s="3"/>
      <c r="B230" s="3"/>
      <c r="C230" s="58" t="s">
        <v>667</v>
      </c>
      <c r="D230" s="122"/>
      <c r="E230" s="123">
        <f t="array" aca="1" ref="E230" ca="1">INDEX(INDIRECT("'"&amp;$E$4&amp;"'!"&amp;"$c$11:$h$415"),MATCH(LEFT('Self-assessment Comparison'!$C230,255),INDIRECT("'"&amp;$E$4&amp;"'!"&amp;"$c$11:$c$415"),0),5)</f>
        <v>0</v>
      </c>
      <c r="F230" s="123">
        <f t="array" aca="1" ref="F230" ca="1">INDEX(INDIRECT("'"&amp;$E$4&amp;"'!"&amp;"$c$11:$h$415"),MATCH(LEFT('Self-assessment Comparison'!$C230,255),INDIRECT("'"&amp;$E$4&amp;"'!"&amp;"$c$11:$c$415"),0),6)</f>
        <v>0</v>
      </c>
      <c r="G230" s="123"/>
      <c r="H230" s="123">
        <f t="array" aca="1" ref="H230" ca="1">INDEX(INDIRECT("'"&amp;$H$4&amp;"'!"&amp;"$c$11:$h$415"),MATCH(LEFT('Self-assessment Comparison'!$C230,255),INDIRECT("'"&amp;$H$4&amp;"'!"&amp;"$c$11:$c$415"),0),5)</f>
        <v>0</v>
      </c>
      <c r="I230" s="123">
        <f t="array" aca="1" ref="I230" ca="1">INDEX(INDIRECT("'"&amp;$H$4&amp;"'!"&amp;"$c$11:$h$415"),MATCH(LEFT('Self-assessment Comparison'!$C230,255),INDIRECT("'"&amp;$H$4&amp;"'!"&amp;"$c$11:$c$415"),0),6)</f>
        <v>0</v>
      </c>
      <c r="J230" s="123"/>
      <c r="K230" s="123">
        <f t="array" aca="1" ref="K230" ca="1">INDEX(INDIRECT("'"&amp;$K$4&amp;"'!"&amp;"$c$11:$h$415"),MATCH(LEFT('Self-assessment Comparison'!$C230,255),INDIRECT("'"&amp;$K$4&amp;"'!"&amp;"$c$11:$c$415"),0),5)</f>
        <v>0</v>
      </c>
      <c r="L230" s="123">
        <f t="array" aca="1" ref="L230" ca="1">INDEX(INDIRECT("'"&amp;$K$4&amp;"'!"&amp;"$c$11:$h$415"),MATCH(LEFT('Self-assessment Comparison'!$C230,255),INDIRECT("'"&amp;$K$4&amp;"'!"&amp;"$c$11:$c$415"),0),6)</f>
        <v>0</v>
      </c>
      <c r="M230" s="123"/>
      <c r="N230" s="123">
        <f t="array" aca="1" ref="N230" ca="1">INDEX(INDIRECT("'"&amp;$N$4&amp;"'!"&amp;"$c$11:$h$415"),MATCH(LEFT('Self-assessment Comparison'!$C230,255),INDIRECT("'"&amp;$N$4&amp;"'!"&amp;"$c$11:$c$415"),0),5)</f>
        <v>0</v>
      </c>
      <c r="O230" s="123">
        <f t="array" aca="1" ref="O230" ca="1">INDEX(INDIRECT("'"&amp;$N$4&amp;"'!"&amp;"$c$11:$h$415"),MATCH(LEFT('Self-assessment Comparison'!$C230,255),INDIRECT("'"&amp;$N$4&amp;"'!"&amp;"$c$11:$c$415"),0),6)</f>
        <v>0</v>
      </c>
      <c r="P230" s="123"/>
      <c r="Q230" s="123">
        <f t="array" aca="1" ref="Q230" ca="1">INDEX(INDIRECT("'"&amp;$Q$4&amp;"'!"&amp;"$c$11:$h$415"),MATCH(LEFT('Self-assessment Comparison'!$C230,255),INDIRECT("'"&amp;$Q$4&amp;"'!"&amp;"$c$11:$c$415"),0),5)</f>
        <v>0</v>
      </c>
      <c r="R230" s="123">
        <f t="array" aca="1" ref="R230" ca="1">INDEX(INDIRECT("'"&amp;$Q$4&amp;"'!"&amp;"$c$11:$h$415"),MATCH(LEFT('Self-assessment Comparison'!$C230,255),INDIRECT("'"&amp;$Q$4&amp;"'!"&amp;"$c$11:$c$415"),0),6)</f>
        <v>0</v>
      </c>
      <c r="S230" s="123"/>
      <c r="T230" s="111"/>
      <c r="U230" s="112"/>
      <c r="V230" s="3"/>
      <c r="W230" s="38"/>
      <c r="X230" s="38"/>
      <c r="Y230" s="38"/>
      <c r="Z230" s="38"/>
      <c r="AA230" s="38"/>
      <c r="AB230" s="38"/>
      <c r="AC230" s="38"/>
      <c r="AD230" s="38"/>
      <c r="AE230" s="38"/>
      <c r="AF230" s="38"/>
      <c r="AG230" s="38"/>
      <c r="AH230" s="38"/>
      <c r="AI230" s="38"/>
      <c r="AJ230" s="38"/>
      <c r="AK230" s="38"/>
      <c r="AL230" s="38"/>
      <c r="AM230" s="38"/>
      <c r="AN230" s="38"/>
      <c r="AO230" s="38"/>
    </row>
    <row r="231" spans="1:41" ht="43.2" outlineLevel="1">
      <c r="A231" s="3"/>
      <c r="B231" s="3"/>
      <c r="C231" s="58" t="s">
        <v>668</v>
      </c>
      <c r="D231" s="122"/>
      <c r="E231" s="123">
        <f t="array" aca="1" ref="E231" ca="1">INDEX(INDIRECT("'"&amp;$E$4&amp;"'!"&amp;"$c$11:$h$415"),MATCH(LEFT('Self-assessment Comparison'!$C231,255),INDIRECT("'"&amp;$E$4&amp;"'!"&amp;"$c$11:$c$415"),0),5)</f>
        <v>0</v>
      </c>
      <c r="F231" s="123">
        <f t="array" aca="1" ref="F231" ca="1">INDEX(INDIRECT("'"&amp;$E$4&amp;"'!"&amp;"$c$11:$h$415"),MATCH(LEFT('Self-assessment Comparison'!$C231,255),INDIRECT("'"&amp;$E$4&amp;"'!"&amp;"$c$11:$c$415"),0),6)</f>
        <v>0</v>
      </c>
      <c r="G231" s="123"/>
      <c r="H231" s="123">
        <f t="array" aca="1" ref="H231" ca="1">INDEX(INDIRECT("'"&amp;$H$4&amp;"'!"&amp;"$c$11:$h$415"),MATCH(LEFT('Self-assessment Comparison'!$C231,255),INDIRECT("'"&amp;$H$4&amp;"'!"&amp;"$c$11:$c$415"),0),5)</f>
        <v>0</v>
      </c>
      <c r="I231" s="123">
        <f t="array" aca="1" ref="I231" ca="1">INDEX(INDIRECT("'"&amp;$H$4&amp;"'!"&amp;"$c$11:$h$415"),MATCH(LEFT('Self-assessment Comparison'!$C231,255),INDIRECT("'"&amp;$H$4&amp;"'!"&amp;"$c$11:$c$415"),0),6)</f>
        <v>0</v>
      </c>
      <c r="J231" s="123"/>
      <c r="K231" s="123">
        <f t="array" aca="1" ref="K231" ca="1">INDEX(INDIRECT("'"&amp;$K$4&amp;"'!"&amp;"$c$11:$h$415"),MATCH(LEFT('Self-assessment Comparison'!$C231,255),INDIRECT("'"&amp;$K$4&amp;"'!"&amp;"$c$11:$c$415"),0),5)</f>
        <v>0</v>
      </c>
      <c r="L231" s="123">
        <f t="array" aca="1" ref="L231" ca="1">INDEX(INDIRECT("'"&amp;$K$4&amp;"'!"&amp;"$c$11:$h$415"),MATCH(LEFT('Self-assessment Comparison'!$C231,255),INDIRECT("'"&amp;$K$4&amp;"'!"&amp;"$c$11:$c$415"),0),6)</f>
        <v>0</v>
      </c>
      <c r="M231" s="123"/>
      <c r="N231" s="123">
        <f t="array" aca="1" ref="N231" ca="1">INDEX(INDIRECT("'"&amp;$N$4&amp;"'!"&amp;"$c$11:$h$415"),MATCH(LEFT('Self-assessment Comparison'!$C231,255),INDIRECT("'"&amp;$N$4&amp;"'!"&amp;"$c$11:$c$415"),0),5)</f>
        <v>0</v>
      </c>
      <c r="O231" s="123">
        <f t="array" aca="1" ref="O231" ca="1">INDEX(INDIRECT("'"&amp;$N$4&amp;"'!"&amp;"$c$11:$h$415"),MATCH(LEFT('Self-assessment Comparison'!$C231,255),INDIRECT("'"&amp;$N$4&amp;"'!"&amp;"$c$11:$c$415"),0),6)</f>
        <v>0</v>
      </c>
      <c r="P231" s="123"/>
      <c r="Q231" s="123">
        <f t="array" aca="1" ref="Q231" ca="1">INDEX(INDIRECT("'"&amp;$Q$4&amp;"'!"&amp;"$c$11:$h$415"),MATCH(LEFT('Self-assessment Comparison'!$C231,255),INDIRECT("'"&amp;$Q$4&amp;"'!"&amp;"$c$11:$c$415"),0),5)</f>
        <v>0</v>
      </c>
      <c r="R231" s="123">
        <f t="array" aca="1" ref="R231" ca="1">INDEX(INDIRECT("'"&amp;$Q$4&amp;"'!"&amp;"$c$11:$h$415"),MATCH(LEFT('Self-assessment Comparison'!$C231,255),INDIRECT("'"&amp;$Q$4&amp;"'!"&amp;"$c$11:$c$415"),0),6)</f>
        <v>0</v>
      </c>
      <c r="S231" s="123"/>
      <c r="T231" s="111"/>
      <c r="U231" s="112"/>
      <c r="V231" s="3"/>
      <c r="W231" s="38"/>
      <c r="X231" s="38"/>
      <c r="Y231" s="38"/>
      <c r="Z231" s="38"/>
      <c r="AA231" s="38"/>
      <c r="AB231" s="38"/>
      <c r="AC231" s="38"/>
      <c r="AD231" s="38"/>
      <c r="AE231" s="38"/>
      <c r="AF231" s="38"/>
      <c r="AG231" s="38"/>
      <c r="AH231" s="38"/>
      <c r="AI231" s="38"/>
      <c r="AJ231" s="38"/>
      <c r="AK231" s="38"/>
      <c r="AL231" s="38"/>
      <c r="AM231" s="38"/>
      <c r="AN231" s="38"/>
      <c r="AO231" s="38"/>
    </row>
    <row r="232" spans="1:41" ht="14.4" outlineLevel="1">
      <c r="A232" s="3"/>
      <c r="B232" s="3"/>
      <c r="C232" s="58" t="s">
        <v>669</v>
      </c>
      <c r="D232" s="122"/>
      <c r="E232" s="123">
        <f t="array" aca="1" ref="E232" ca="1">INDEX(INDIRECT("'"&amp;$E$4&amp;"'!"&amp;"$c$11:$h$415"),MATCH(LEFT('Self-assessment Comparison'!$C232,255),INDIRECT("'"&amp;$E$4&amp;"'!"&amp;"$c$11:$c$415"),0),5)</f>
        <v>0</v>
      </c>
      <c r="F232" s="123">
        <f t="array" aca="1" ref="F232" ca="1">INDEX(INDIRECT("'"&amp;$E$4&amp;"'!"&amp;"$c$11:$h$415"),MATCH(LEFT('Self-assessment Comparison'!$C232,255),INDIRECT("'"&amp;$E$4&amp;"'!"&amp;"$c$11:$c$415"),0),6)</f>
        <v>0</v>
      </c>
      <c r="G232" s="123"/>
      <c r="H232" s="123">
        <f t="array" aca="1" ref="H232" ca="1">INDEX(INDIRECT("'"&amp;$H$4&amp;"'!"&amp;"$c$11:$h$415"),MATCH(LEFT('Self-assessment Comparison'!$C232,255),INDIRECT("'"&amp;$H$4&amp;"'!"&amp;"$c$11:$c$415"),0),5)</f>
        <v>0</v>
      </c>
      <c r="I232" s="123">
        <f t="array" aca="1" ref="I232" ca="1">INDEX(INDIRECT("'"&amp;$H$4&amp;"'!"&amp;"$c$11:$h$415"),MATCH(LEFT('Self-assessment Comparison'!$C232,255),INDIRECT("'"&amp;$H$4&amp;"'!"&amp;"$c$11:$c$415"),0),6)</f>
        <v>0</v>
      </c>
      <c r="J232" s="123"/>
      <c r="K232" s="123">
        <f t="array" aca="1" ref="K232" ca="1">INDEX(INDIRECT("'"&amp;$K$4&amp;"'!"&amp;"$c$11:$h$415"),MATCH(LEFT('Self-assessment Comparison'!$C232,255),INDIRECT("'"&amp;$K$4&amp;"'!"&amp;"$c$11:$c$415"),0),5)</f>
        <v>0</v>
      </c>
      <c r="L232" s="123">
        <f t="array" aca="1" ref="L232" ca="1">INDEX(INDIRECT("'"&amp;$K$4&amp;"'!"&amp;"$c$11:$h$415"),MATCH(LEFT('Self-assessment Comparison'!$C232,255),INDIRECT("'"&amp;$K$4&amp;"'!"&amp;"$c$11:$c$415"),0),6)</f>
        <v>0</v>
      </c>
      <c r="M232" s="123"/>
      <c r="N232" s="123">
        <f t="array" aca="1" ref="N232" ca="1">INDEX(INDIRECT("'"&amp;$N$4&amp;"'!"&amp;"$c$11:$h$415"),MATCH(LEFT('Self-assessment Comparison'!$C232,255),INDIRECT("'"&amp;$N$4&amp;"'!"&amp;"$c$11:$c$415"),0),5)</f>
        <v>0</v>
      </c>
      <c r="O232" s="123">
        <f t="array" aca="1" ref="O232" ca="1">INDEX(INDIRECT("'"&amp;$N$4&amp;"'!"&amp;"$c$11:$h$415"),MATCH(LEFT('Self-assessment Comparison'!$C232,255),INDIRECT("'"&amp;$N$4&amp;"'!"&amp;"$c$11:$c$415"),0),6)</f>
        <v>0</v>
      </c>
      <c r="P232" s="123"/>
      <c r="Q232" s="123">
        <f t="array" aca="1" ref="Q232" ca="1">INDEX(INDIRECT("'"&amp;$Q$4&amp;"'!"&amp;"$c$11:$h$415"),MATCH(LEFT('Self-assessment Comparison'!$C232,255),INDIRECT("'"&amp;$Q$4&amp;"'!"&amp;"$c$11:$c$415"),0),5)</f>
        <v>0</v>
      </c>
      <c r="R232" s="123">
        <f t="array" aca="1" ref="R232" ca="1">INDEX(INDIRECT("'"&amp;$Q$4&amp;"'!"&amp;"$c$11:$h$415"),MATCH(LEFT('Self-assessment Comparison'!$C232,255),INDIRECT("'"&amp;$Q$4&amp;"'!"&amp;"$c$11:$c$415"),0),6)</f>
        <v>0</v>
      </c>
      <c r="S232" s="123"/>
      <c r="T232" s="111"/>
      <c r="U232" s="112"/>
      <c r="V232" s="3"/>
      <c r="W232" s="38"/>
      <c r="X232" s="38"/>
      <c r="Y232" s="38"/>
      <c r="Z232" s="38"/>
      <c r="AA232" s="38"/>
      <c r="AB232" s="38"/>
      <c r="AC232" s="38"/>
      <c r="AD232" s="38"/>
      <c r="AE232" s="38"/>
      <c r="AF232" s="38"/>
      <c r="AG232" s="38"/>
      <c r="AH232" s="38"/>
      <c r="AI232" s="38"/>
      <c r="AJ232" s="38"/>
      <c r="AK232" s="38"/>
      <c r="AL232" s="38"/>
      <c r="AM232" s="38"/>
      <c r="AN232" s="38"/>
      <c r="AO232" s="38"/>
    </row>
    <row r="233" spans="1:41" ht="14.25" customHeight="1" outlineLevel="1">
      <c r="A233" s="3"/>
      <c r="B233" s="3"/>
      <c r="C233" s="104" t="s">
        <v>670</v>
      </c>
      <c r="D233" s="122"/>
      <c r="E233" s="123">
        <f t="array" aca="1" ref="E233" ca="1">INDEX(INDIRECT("'"&amp;$E$4&amp;"'!"&amp;"$c$11:$h$415"),MATCH(LEFT('Self-assessment Comparison'!$C233,255),INDIRECT("'"&amp;$E$4&amp;"'!"&amp;"$c$11:$c$415"),0),5)</f>
        <v>0</v>
      </c>
      <c r="F233" s="123">
        <f t="array" aca="1" ref="F233" ca="1">INDEX(INDIRECT("'"&amp;$E$4&amp;"'!"&amp;"$c$11:$h$415"),MATCH(LEFT('Self-assessment Comparison'!$C233,255),INDIRECT("'"&amp;$E$4&amp;"'!"&amp;"$c$11:$c$415"),0),6)</f>
        <v>0</v>
      </c>
      <c r="G233" s="123"/>
      <c r="H233" s="123">
        <f t="array" aca="1" ref="H233" ca="1">INDEX(INDIRECT("'"&amp;$H$4&amp;"'!"&amp;"$c$11:$h$415"),MATCH(LEFT('Self-assessment Comparison'!$C233,255),INDIRECT("'"&amp;$H$4&amp;"'!"&amp;"$c$11:$c$415"),0),5)</f>
        <v>0</v>
      </c>
      <c r="I233" s="123">
        <f t="array" aca="1" ref="I233" ca="1">INDEX(INDIRECT("'"&amp;$H$4&amp;"'!"&amp;"$c$11:$h$415"),MATCH(LEFT('Self-assessment Comparison'!$C233,255),INDIRECT("'"&amp;$H$4&amp;"'!"&amp;"$c$11:$c$415"),0),6)</f>
        <v>0</v>
      </c>
      <c r="J233" s="123"/>
      <c r="K233" s="123">
        <f t="array" aca="1" ref="K233" ca="1">INDEX(INDIRECT("'"&amp;$K$4&amp;"'!"&amp;"$c$11:$h$415"),MATCH(LEFT('Self-assessment Comparison'!$C233,255),INDIRECT("'"&amp;$K$4&amp;"'!"&amp;"$c$11:$c$415"),0),5)</f>
        <v>0</v>
      </c>
      <c r="L233" s="123">
        <f t="array" aca="1" ref="L233" ca="1">INDEX(INDIRECT("'"&amp;$K$4&amp;"'!"&amp;"$c$11:$h$415"),MATCH(LEFT('Self-assessment Comparison'!$C233,255),INDIRECT("'"&amp;$K$4&amp;"'!"&amp;"$c$11:$c$415"),0),6)</f>
        <v>0</v>
      </c>
      <c r="M233" s="123"/>
      <c r="N233" s="123">
        <f t="array" aca="1" ref="N233" ca="1">INDEX(INDIRECT("'"&amp;$N$4&amp;"'!"&amp;"$c$11:$h$415"),MATCH(LEFT('Self-assessment Comparison'!$C233,255),INDIRECT("'"&amp;$N$4&amp;"'!"&amp;"$c$11:$c$415"),0),5)</f>
        <v>0</v>
      </c>
      <c r="O233" s="123">
        <f t="array" aca="1" ref="O233" ca="1">INDEX(INDIRECT("'"&amp;$N$4&amp;"'!"&amp;"$c$11:$h$415"),MATCH(LEFT('Self-assessment Comparison'!$C233,255),INDIRECT("'"&amp;$N$4&amp;"'!"&amp;"$c$11:$c$415"),0),6)</f>
        <v>0</v>
      </c>
      <c r="P233" s="123"/>
      <c r="Q233" s="123">
        <f t="array" aca="1" ref="Q233" ca="1">INDEX(INDIRECT("'"&amp;$Q$4&amp;"'!"&amp;"$c$11:$h$415"),MATCH(LEFT('Self-assessment Comparison'!$C233,255),INDIRECT("'"&amp;$Q$4&amp;"'!"&amp;"$c$11:$c$415"),0),5)</f>
        <v>0</v>
      </c>
      <c r="R233" s="123">
        <f t="array" aca="1" ref="R233" ca="1">INDEX(INDIRECT("'"&amp;$Q$4&amp;"'!"&amp;"$c$11:$h$415"),MATCH(LEFT('Self-assessment Comparison'!$C233,255),INDIRECT("'"&amp;$Q$4&amp;"'!"&amp;"$c$11:$c$415"),0),6)</f>
        <v>0</v>
      </c>
      <c r="S233" s="123"/>
      <c r="T233" s="107"/>
      <c r="U233" s="108"/>
      <c r="V233" s="3"/>
      <c r="W233" s="38"/>
      <c r="X233" s="38"/>
      <c r="Y233" s="38"/>
      <c r="Z233" s="38"/>
      <c r="AA233" s="38"/>
      <c r="AB233" s="38"/>
      <c r="AC233" s="38"/>
      <c r="AD233" s="38"/>
      <c r="AE233" s="38"/>
      <c r="AF233" s="38"/>
      <c r="AG233" s="38"/>
      <c r="AH233" s="38"/>
      <c r="AI233" s="38"/>
      <c r="AJ233" s="38"/>
      <c r="AK233" s="38"/>
      <c r="AL233" s="38"/>
      <c r="AM233" s="38"/>
      <c r="AN233" s="38"/>
      <c r="AO233" s="38"/>
    </row>
    <row r="234" spans="1:41" ht="14.4" outlineLevel="1">
      <c r="A234" s="3"/>
      <c r="B234" s="3"/>
      <c r="C234" s="58" t="s">
        <v>671</v>
      </c>
      <c r="D234" s="122"/>
      <c r="E234" s="123">
        <f t="array" aca="1" ref="E234" ca="1">INDEX(INDIRECT("'"&amp;$E$4&amp;"'!"&amp;"$c$11:$h$415"),MATCH(LEFT('Self-assessment Comparison'!$C234,255),INDIRECT("'"&amp;$E$4&amp;"'!"&amp;"$c$11:$c$415"),0),5)</f>
        <v>0</v>
      </c>
      <c r="F234" s="123">
        <f t="array" aca="1" ref="F234" ca="1">INDEX(INDIRECT("'"&amp;$E$4&amp;"'!"&amp;"$c$11:$h$415"),MATCH(LEFT('Self-assessment Comparison'!$C234,255),INDIRECT("'"&amp;$E$4&amp;"'!"&amp;"$c$11:$c$415"),0),6)</f>
        <v>0</v>
      </c>
      <c r="G234" s="123"/>
      <c r="H234" s="123">
        <f t="array" aca="1" ref="H234" ca="1">INDEX(INDIRECT("'"&amp;$H$4&amp;"'!"&amp;"$c$11:$h$415"),MATCH(LEFT('Self-assessment Comparison'!$C234,255),INDIRECT("'"&amp;$H$4&amp;"'!"&amp;"$c$11:$c$415"),0),5)</f>
        <v>0</v>
      </c>
      <c r="I234" s="123">
        <f t="array" aca="1" ref="I234" ca="1">INDEX(INDIRECT("'"&amp;$H$4&amp;"'!"&amp;"$c$11:$h$415"),MATCH(LEFT('Self-assessment Comparison'!$C234,255),INDIRECT("'"&amp;$H$4&amp;"'!"&amp;"$c$11:$c$415"),0),6)</f>
        <v>0</v>
      </c>
      <c r="J234" s="123"/>
      <c r="K234" s="123">
        <f t="array" aca="1" ref="K234" ca="1">INDEX(INDIRECT("'"&amp;$K$4&amp;"'!"&amp;"$c$11:$h$415"),MATCH(LEFT('Self-assessment Comparison'!$C234,255),INDIRECT("'"&amp;$K$4&amp;"'!"&amp;"$c$11:$c$415"),0),5)</f>
        <v>0</v>
      </c>
      <c r="L234" s="123">
        <f t="array" aca="1" ref="L234" ca="1">INDEX(INDIRECT("'"&amp;$K$4&amp;"'!"&amp;"$c$11:$h$415"),MATCH(LEFT('Self-assessment Comparison'!$C234,255),INDIRECT("'"&amp;$K$4&amp;"'!"&amp;"$c$11:$c$415"),0),6)</f>
        <v>0</v>
      </c>
      <c r="M234" s="123"/>
      <c r="N234" s="123">
        <f t="array" aca="1" ref="N234" ca="1">INDEX(INDIRECT("'"&amp;$N$4&amp;"'!"&amp;"$c$11:$h$415"),MATCH(LEFT('Self-assessment Comparison'!$C234,255),INDIRECT("'"&amp;$N$4&amp;"'!"&amp;"$c$11:$c$415"),0),5)</f>
        <v>0</v>
      </c>
      <c r="O234" s="123">
        <f t="array" aca="1" ref="O234" ca="1">INDEX(INDIRECT("'"&amp;$N$4&amp;"'!"&amp;"$c$11:$h$415"),MATCH(LEFT('Self-assessment Comparison'!$C234,255),INDIRECT("'"&amp;$N$4&amp;"'!"&amp;"$c$11:$c$415"),0),6)</f>
        <v>0</v>
      </c>
      <c r="P234" s="123"/>
      <c r="Q234" s="123">
        <f t="array" aca="1" ref="Q234" ca="1">INDEX(INDIRECT("'"&amp;$Q$4&amp;"'!"&amp;"$c$11:$h$415"),MATCH(LEFT('Self-assessment Comparison'!$C234,255),INDIRECT("'"&amp;$Q$4&amp;"'!"&amp;"$c$11:$c$415"),0),5)</f>
        <v>0</v>
      </c>
      <c r="R234" s="123">
        <f t="array" aca="1" ref="R234" ca="1">INDEX(INDIRECT("'"&amp;$Q$4&amp;"'!"&amp;"$c$11:$h$415"),MATCH(LEFT('Self-assessment Comparison'!$C234,255),INDIRECT("'"&amp;$Q$4&amp;"'!"&amp;"$c$11:$c$415"),0),6)</f>
        <v>0</v>
      </c>
      <c r="S234" s="123"/>
      <c r="T234" s="111"/>
      <c r="U234" s="112"/>
      <c r="V234" s="3"/>
      <c r="W234" s="38"/>
      <c r="X234" s="38"/>
      <c r="Y234" s="38"/>
      <c r="Z234" s="38"/>
      <c r="AA234" s="38"/>
      <c r="AB234" s="38"/>
      <c r="AC234" s="38"/>
      <c r="AD234" s="38"/>
      <c r="AE234" s="38"/>
      <c r="AF234" s="38"/>
      <c r="AG234" s="38"/>
      <c r="AH234" s="38"/>
      <c r="AI234" s="38"/>
      <c r="AJ234" s="38"/>
      <c r="AK234" s="38"/>
      <c r="AL234" s="38"/>
      <c r="AM234" s="38"/>
      <c r="AN234" s="38"/>
      <c r="AO234" s="38"/>
    </row>
    <row r="235" spans="1:41" ht="14.4" outlineLevel="1">
      <c r="A235" s="3"/>
      <c r="B235" s="3"/>
      <c r="C235" s="58" t="s">
        <v>672</v>
      </c>
      <c r="D235" s="122"/>
      <c r="E235" s="123">
        <f t="array" aca="1" ref="E235" ca="1">INDEX(INDIRECT("'"&amp;$E$4&amp;"'!"&amp;"$c$11:$h$415"),MATCH(LEFT('Self-assessment Comparison'!$C235,255),INDIRECT("'"&amp;$E$4&amp;"'!"&amp;"$c$11:$c$415"),0),5)</f>
        <v>0</v>
      </c>
      <c r="F235" s="123">
        <f t="array" aca="1" ref="F235" ca="1">INDEX(INDIRECT("'"&amp;$E$4&amp;"'!"&amp;"$c$11:$h$415"),MATCH(LEFT('Self-assessment Comparison'!$C235,255),INDIRECT("'"&amp;$E$4&amp;"'!"&amp;"$c$11:$c$415"),0),6)</f>
        <v>0</v>
      </c>
      <c r="G235" s="123"/>
      <c r="H235" s="123">
        <f t="array" aca="1" ref="H235" ca="1">INDEX(INDIRECT("'"&amp;$H$4&amp;"'!"&amp;"$c$11:$h$415"),MATCH(LEFT('Self-assessment Comparison'!$C235,255),INDIRECT("'"&amp;$H$4&amp;"'!"&amp;"$c$11:$c$415"),0),5)</f>
        <v>0</v>
      </c>
      <c r="I235" s="123">
        <f t="array" aca="1" ref="I235" ca="1">INDEX(INDIRECT("'"&amp;$H$4&amp;"'!"&amp;"$c$11:$h$415"),MATCH(LEFT('Self-assessment Comparison'!$C235,255),INDIRECT("'"&amp;$H$4&amp;"'!"&amp;"$c$11:$c$415"),0),6)</f>
        <v>0</v>
      </c>
      <c r="J235" s="123"/>
      <c r="K235" s="123">
        <f t="array" aca="1" ref="K235" ca="1">INDEX(INDIRECT("'"&amp;$K$4&amp;"'!"&amp;"$c$11:$h$415"),MATCH(LEFT('Self-assessment Comparison'!$C235,255),INDIRECT("'"&amp;$K$4&amp;"'!"&amp;"$c$11:$c$415"),0),5)</f>
        <v>0</v>
      </c>
      <c r="L235" s="123">
        <f t="array" aca="1" ref="L235" ca="1">INDEX(INDIRECT("'"&amp;$K$4&amp;"'!"&amp;"$c$11:$h$415"),MATCH(LEFT('Self-assessment Comparison'!$C235,255),INDIRECT("'"&amp;$K$4&amp;"'!"&amp;"$c$11:$c$415"),0),6)</f>
        <v>0</v>
      </c>
      <c r="M235" s="123"/>
      <c r="N235" s="123">
        <f t="array" aca="1" ref="N235" ca="1">INDEX(INDIRECT("'"&amp;$N$4&amp;"'!"&amp;"$c$11:$h$415"),MATCH(LEFT('Self-assessment Comparison'!$C235,255),INDIRECT("'"&amp;$N$4&amp;"'!"&amp;"$c$11:$c$415"),0),5)</f>
        <v>0</v>
      </c>
      <c r="O235" s="123">
        <f t="array" aca="1" ref="O235" ca="1">INDEX(INDIRECT("'"&amp;$N$4&amp;"'!"&amp;"$c$11:$h$415"),MATCH(LEFT('Self-assessment Comparison'!$C235,255),INDIRECT("'"&amp;$N$4&amp;"'!"&amp;"$c$11:$c$415"),0),6)</f>
        <v>0</v>
      </c>
      <c r="P235" s="123"/>
      <c r="Q235" s="123">
        <f t="array" aca="1" ref="Q235" ca="1">INDEX(INDIRECT("'"&amp;$Q$4&amp;"'!"&amp;"$c$11:$h$415"),MATCH(LEFT('Self-assessment Comparison'!$C235,255),INDIRECT("'"&amp;$Q$4&amp;"'!"&amp;"$c$11:$c$415"),0),5)</f>
        <v>0</v>
      </c>
      <c r="R235" s="123">
        <f t="array" aca="1" ref="R235" ca="1">INDEX(INDIRECT("'"&amp;$Q$4&amp;"'!"&amp;"$c$11:$h$415"),MATCH(LEFT('Self-assessment Comparison'!$C235,255),INDIRECT("'"&amp;$Q$4&amp;"'!"&amp;"$c$11:$c$415"),0),6)</f>
        <v>0</v>
      </c>
      <c r="S235" s="123"/>
      <c r="T235" s="111"/>
      <c r="U235" s="112"/>
      <c r="V235" s="3"/>
      <c r="W235" s="38"/>
      <c r="X235" s="38"/>
      <c r="Y235" s="38"/>
      <c r="Z235" s="38"/>
      <c r="AA235" s="38"/>
      <c r="AB235" s="38"/>
      <c r="AC235" s="38"/>
      <c r="AD235" s="38"/>
      <c r="AE235" s="38"/>
      <c r="AF235" s="38"/>
      <c r="AG235" s="38"/>
      <c r="AH235" s="38"/>
      <c r="AI235" s="38"/>
      <c r="AJ235" s="38"/>
      <c r="AK235" s="38"/>
      <c r="AL235" s="38"/>
      <c r="AM235" s="38"/>
      <c r="AN235" s="38"/>
      <c r="AO235" s="38"/>
    </row>
    <row r="236" spans="1:41" ht="28.8" outlineLevel="1">
      <c r="A236" s="3"/>
      <c r="B236" s="3"/>
      <c r="C236" s="58" t="s">
        <v>673</v>
      </c>
      <c r="D236" s="122"/>
      <c r="E236" s="123">
        <f t="array" aca="1" ref="E236" ca="1">INDEX(INDIRECT("'"&amp;$E$4&amp;"'!"&amp;"$c$11:$h$415"),MATCH(LEFT('Self-assessment Comparison'!$C236,255),INDIRECT("'"&amp;$E$4&amp;"'!"&amp;"$c$11:$c$415"),0),5)</f>
        <v>0</v>
      </c>
      <c r="F236" s="123">
        <f t="array" aca="1" ref="F236" ca="1">INDEX(INDIRECT("'"&amp;$E$4&amp;"'!"&amp;"$c$11:$h$415"),MATCH(LEFT('Self-assessment Comparison'!$C236,255),INDIRECT("'"&amp;$E$4&amp;"'!"&amp;"$c$11:$c$415"),0),6)</f>
        <v>0</v>
      </c>
      <c r="G236" s="123"/>
      <c r="H236" s="123">
        <f t="array" aca="1" ref="H236" ca="1">INDEX(INDIRECT("'"&amp;$H$4&amp;"'!"&amp;"$c$11:$h$415"),MATCH(LEFT('Self-assessment Comparison'!$C236,255),INDIRECT("'"&amp;$H$4&amp;"'!"&amp;"$c$11:$c$415"),0),5)</f>
        <v>0</v>
      </c>
      <c r="I236" s="123">
        <f t="array" aca="1" ref="I236" ca="1">INDEX(INDIRECT("'"&amp;$H$4&amp;"'!"&amp;"$c$11:$h$415"),MATCH(LEFT('Self-assessment Comparison'!$C236,255),INDIRECT("'"&amp;$H$4&amp;"'!"&amp;"$c$11:$c$415"),0),6)</f>
        <v>0</v>
      </c>
      <c r="J236" s="123"/>
      <c r="K236" s="123">
        <f t="array" aca="1" ref="K236" ca="1">INDEX(INDIRECT("'"&amp;$K$4&amp;"'!"&amp;"$c$11:$h$415"),MATCH(LEFT('Self-assessment Comparison'!$C236,255),INDIRECT("'"&amp;$K$4&amp;"'!"&amp;"$c$11:$c$415"),0),5)</f>
        <v>0</v>
      </c>
      <c r="L236" s="123">
        <f t="array" aca="1" ref="L236" ca="1">INDEX(INDIRECT("'"&amp;$K$4&amp;"'!"&amp;"$c$11:$h$415"),MATCH(LEFT('Self-assessment Comparison'!$C236,255),INDIRECT("'"&amp;$K$4&amp;"'!"&amp;"$c$11:$c$415"),0),6)</f>
        <v>0</v>
      </c>
      <c r="M236" s="123"/>
      <c r="N236" s="123">
        <f t="array" aca="1" ref="N236" ca="1">INDEX(INDIRECT("'"&amp;$N$4&amp;"'!"&amp;"$c$11:$h$415"),MATCH(LEFT('Self-assessment Comparison'!$C236,255),INDIRECT("'"&amp;$N$4&amp;"'!"&amp;"$c$11:$c$415"),0),5)</f>
        <v>0</v>
      </c>
      <c r="O236" s="123">
        <f t="array" aca="1" ref="O236" ca="1">INDEX(INDIRECT("'"&amp;$N$4&amp;"'!"&amp;"$c$11:$h$415"),MATCH(LEFT('Self-assessment Comparison'!$C236,255),INDIRECT("'"&amp;$N$4&amp;"'!"&amp;"$c$11:$c$415"),0),6)</f>
        <v>0</v>
      </c>
      <c r="P236" s="123"/>
      <c r="Q236" s="123">
        <f t="array" aca="1" ref="Q236" ca="1">INDEX(INDIRECT("'"&amp;$Q$4&amp;"'!"&amp;"$c$11:$h$415"),MATCH(LEFT('Self-assessment Comparison'!$C236,255),INDIRECT("'"&amp;$Q$4&amp;"'!"&amp;"$c$11:$c$415"),0),5)</f>
        <v>0</v>
      </c>
      <c r="R236" s="123">
        <f t="array" aca="1" ref="R236" ca="1">INDEX(INDIRECT("'"&amp;$Q$4&amp;"'!"&amp;"$c$11:$h$415"),MATCH(LEFT('Self-assessment Comparison'!$C236,255),INDIRECT("'"&amp;$Q$4&amp;"'!"&amp;"$c$11:$c$415"),0),6)</f>
        <v>0</v>
      </c>
      <c r="S236" s="123"/>
      <c r="T236" s="111"/>
      <c r="U236" s="112"/>
      <c r="V236" s="3"/>
      <c r="W236" s="38"/>
      <c r="X236" s="38"/>
      <c r="Y236" s="38"/>
      <c r="Z236" s="38"/>
      <c r="AA236" s="38"/>
      <c r="AB236" s="38"/>
      <c r="AC236" s="38"/>
      <c r="AD236" s="38"/>
      <c r="AE236" s="38"/>
      <c r="AF236" s="38"/>
      <c r="AG236" s="38"/>
      <c r="AH236" s="38"/>
      <c r="AI236" s="38"/>
      <c r="AJ236" s="38"/>
      <c r="AK236" s="38"/>
      <c r="AL236" s="38"/>
      <c r="AM236" s="38"/>
      <c r="AN236" s="38"/>
      <c r="AO236" s="38"/>
    </row>
    <row r="237" spans="1:41" ht="43.2" outlineLevel="1">
      <c r="A237" s="3"/>
      <c r="B237" s="3"/>
      <c r="C237" s="58" t="s">
        <v>674</v>
      </c>
      <c r="D237" s="122"/>
      <c r="E237" s="123">
        <f t="array" aca="1" ref="E237" ca="1">INDEX(INDIRECT("'"&amp;$E$4&amp;"'!"&amp;"$c$11:$h$415"),MATCH(LEFT('Self-assessment Comparison'!$C237,255),INDIRECT("'"&amp;$E$4&amp;"'!"&amp;"$c$11:$c$415"),0),5)</f>
        <v>0</v>
      </c>
      <c r="F237" s="123">
        <f t="array" aca="1" ref="F237" ca="1">INDEX(INDIRECT("'"&amp;$E$4&amp;"'!"&amp;"$c$11:$h$415"),MATCH(LEFT('Self-assessment Comparison'!$C237,255),INDIRECT("'"&amp;$E$4&amp;"'!"&amp;"$c$11:$c$415"),0),6)</f>
        <v>0</v>
      </c>
      <c r="G237" s="123"/>
      <c r="H237" s="123">
        <f t="array" aca="1" ref="H237" ca="1">INDEX(INDIRECT("'"&amp;$H$4&amp;"'!"&amp;"$c$11:$h$415"),MATCH(LEFT('Self-assessment Comparison'!$C237,255),INDIRECT("'"&amp;$H$4&amp;"'!"&amp;"$c$11:$c$415"),0),5)</f>
        <v>0</v>
      </c>
      <c r="I237" s="123">
        <f t="array" aca="1" ref="I237" ca="1">INDEX(INDIRECT("'"&amp;$H$4&amp;"'!"&amp;"$c$11:$h$415"),MATCH(LEFT('Self-assessment Comparison'!$C237,255),INDIRECT("'"&amp;$H$4&amp;"'!"&amp;"$c$11:$c$415"),0),6)</f>
        <v>0</v>
      </c>
      <c r="J237" s="123"/>
      <c r="K237" s="123">
        <f t="array" aca="1" ref="K237" ca="1">INDEX(INDIRECT("'"&amp;$K$4&amp;"'!"&amp;"$c$11:$h$415"),MATCH(LEFT('Self-assessment Comparison'!$C237,255),INDIRECT("'"&amp;$K$4&amp;"'!"&amp;"$c$11:$c$415"),0),5)</f>
        <v>0</v>
      </c>
      <c r="L237" s="123">
        <f t="array" aca="1" ref="L237" ca="1">INDEX(INDIRECT("'"&amp;$K$4&amp;"'!"&amp;"$c$11:$h$415"),MATCH(LEFT('Self-assessment Comparison'!$C237,255),INDIRECT("'"&amp;$K$4&amp;"'!"&amp;"$c$11:$c$415"),0),6)</f>
        <v>0</v>
      </c>
      <c r="M237" s="123"/>
      <c r="N237" s="123">
        <f t="array" aca="1" ref="N237" ca="1">INDEX(INDIRECT("'"&amp;$N$4&amp;"'!"&amp;"$c$11:$h$415"),MATCH(LEFT('Self-assessment Comparison'!$C237,255),INDIRECT("'"&amp;$N$4&amp;"'!"&amp;"$c$11:$c$415"),0),5)</f>
        <v>0</v>
      </c>
      <c r="O237" s="123">
        <f t="array" aca="1" ref="O237" ca="1">INDEX(INDIRECT("'"&amp;$N$4&amp;"'!"&amp;"$c$11:$h$415"),MATCH(LEFT('Self-assessment Comparison'!$C237,255),INDIRECT("'"&amp;$N$4&amp;"'!"&amp;"$c$11:$c$415"),0),6)</f>
        <v>0</v>
      </c>
      <c r="P237" s="123"/>
      <c r="Q237" s="123">
        <f t="array" aca="1" ref="Q237" ca="1">INDEX(INDIRECT("'"&amp;$Q$4&amp;"'!"&amp;"$c$11:$h$415"),MATCH(LEFT('Self-assessment Comparison'!$C237,255),INDIRECT("'"&amp;$Q$4&amp;"'!"&amp;"$c$11:$c$415"),0),5)</f>
        <v>0</v>
      </c>
      <c r="R237" s="123">
        <f t="array" aca="1" ref="R237" ca="1">INDEX(INDIRECT("'"&amp;$Q$4&amp;"'!"&amp;"$c$11:$h$415"),MATCH(LEFT('Self-assessment Comparison'!$C237,255),INDIRECT("'"&amp;$Q$4&amp;"'!"&amp;"$c$11:$c$415"),0),6)</f>
        <v>0</v>
      </c>
      <c r="S237" s="123"/>
      <c r="T237" s="111"/>
      <c r="U237" s="112"/>
      <c r="V237" s="3"/>
      <c r="W237" s="38"/>
      <c r="X237" s="38"/>
      <c r="Y237" s="38"/>
      <c r="Z237" s="38"/>
      <c r="AA237" s="38"/>
      <c r="AB237" s="38"/>
      <c r="AC237" s="38"/>
      <c r="AD237" s="38"/>
      <c r="AE237" s="38"/>
      <c r="AF237" s="38"/>
      <c r="AG237" s="38"/>
      <c r="AH237" s="38"/>
      <c r="AI237" s="38"/>
      <c r="AJ237" s="38"/>
      <c r="AK237" s="38"/>
      <c r="AL237" s="38"/>
      <c r="AM237" s="38"/>
      <c r="AN237" s="38"/>
      <c r="AO237" s="38"/>
    </row>
    <row r="238" spans="1:41" ht="28.8" outlineLevel="1">
      <c r="A238" s="3"/>
      <c r="B238" s="3"/>
      <c r="C238" s="58" t="s">
        <v>675</v>
      </c>
      <c r="D238" s="122"/>
      <c r="E238" s="123">
        <f t="array" aca="1" ref="E238" ca="1">INDEX(INDIRECT("'"&amp;$E$4&amp;"'!"&amp;"$c$11:$h$415"),MATCH(LEFT('Self-assessment Comparison'!$C238,255),INDIRECT("'"&amp;$E$4&amp;"'!"&amp;"$c$11:$c$415"),0),5)</f>
        <v>0</v>
      </c>
      <c r="F238" s="123">
        <f t="array" aca="1" ref="F238" ca="1">INDEX(INDIRECT("'"&amp;$E$4&amp;"'!"&amp;"$c$11:$h$415"),MATCH(LEFT('Self-assessment Comparison'!$C238,255),INDIRECT("'"&amp;$E$4&amp;"'!"&amp;"$c$11:$c$415"),0),6)</f>
        <v>0</v>
      </c>
      <c r="G238" s="123"/>
      <c r="H238" s="123">
        <f t="array" aca="1" ref="H238" ca="1">INDEX(INDIRECT("'"&amp;$H$4&amp;"'!"&amp;"$c$11:$h$415"),MATCH(LEFT('Self-assessment Comparison'!$C238,255),INDIRECT("'"&amp;$H$4&amp;"'!"&amp;"$c$11:$c$415"),0),5)</f>
        <v>0</v>
      </c>
      <c r="I238" s="123">
        <f t="array" aca="1" ref="I238" ca="1">INDEX(INDIRECT("'"&amp;$H$4&amp;"'!"&amp;"$c$11:$h$415"),MATCH(LEFT('Self-assessment Comparison'!$C238,255),INDIRECT("'"&amp;$H$4&amp;"'!"&amp;"$c$11:$c$415"),0),6)</f>
        <v>0</v>
      </c>
      <c r="J238" s="123"/>
      <c r="K238" s="123">
        <f t="array" aca="1" ref="K238" ca="1">INDEX(INDIRECT("'"&amp;$K$4&amp;"'!"&amp;"$c$11:$h$415"),MATCH(LEFT('Self-assessment Comparison'!$C238,255),INDIRECT("'"&amp;$K$4&amp;"'!"&amp;"$c$11:$c$415"),0),5)</f>
        <v>0</v>
      </c>
      <c r="L238" s="123">
        <f t="array" aca="1" ref="L238" ca="1">INDEX(INDIRECT("'"&amp;$K$4&amp;"'!"&amp;"$c$11:$h$415"),MATCH(LEFT('Self-assessment Comparison'!$C238,255),INDIRECT("'"&amp;$K$4&amp;"'!"&amp;"$c$11:$c$415"),0),6)</f>
        <v>0</v>
      </c>
      <c r="M238" s="123"/>
      <c r="N238" s="123">
        <f t="array" aca="1" ref="N238" ca="1">INDEX(INDIRECT("'"&amp;$N$4&amp;"'!"&amp;"$c$11:$h$415"),MATCH(LEFT('Self-assessment Comparison'!$C238,255),INDIRECT("'"&amp;$N$4&amp;"'!"&amp;"$c$11:$c$415"),0),5)</f>
        <v>0</v>
      </c>
      <c r="O238" s="123">
        <f t="array" aca="1" ref="O238" ca="1">INDEX(INDIRECT("'"&amp;$N$4&amp;"'!"&amp;"$c$11:$h$415"),MATCH(LEFT('Self-assessment Comparison'!$C238,255),INDIRECT("'"&amp;$N$4&amp;"'!"&amp;"$c$11:$c$415"),0),6)</f>
        <v>0</v>
      </c>
      <c r="P238" s="123"/>
      <c r="Q238" s="123">
        <f t="array" aca="1" ref="Q238" ca="1">INDEX(INDIRECT("'"&amp;$Q$4&amp;"'!"&amp;"$c$11:$h$415"),MATCH(LEFT('Self-assessment Comparison'!$C238,255),INDIRECT("'"&amp;$Q$4&amp;"'!"&amp;"$c$11:$c$415"),0),5)</f>
        <v>0</v>
      </c>
      <c r="R238" s="123">
        <f t="array" aca="1" ref="R238" ca="1">INDEX(INDIRECT("'"&amp;$Q$4&amp;"'!"&amp;"$c$11:$h$415"),MATCH(LEFT('Self-assessment Comparison'!$C238,255),INDIRECT("'"&amp;$Q$4&amp;"'!"&amp;"$c$11:$c$415"),0),6)</f>
        <v>0</v>
      </c>
      <c r="S238" s="123"/>
      <c r="T238" s="111"/>
      <c r="U238" s="112"/>
      <c r="V238" s="3"/>
      <c r="W238" s="38"/>
      <c r="X238" s="38"/>
      <c r="Y238" s="38"/>
      <c r="Z238" s="38"/>
      <c r="AA238" s="38"/>
      <c r="AB238" s="38"/>
      <c r="AC238" s="38"/>
      <c r="AD238" s="38"/>
      <c r="AE238" s="38"/>
      <c r="AF238" s="38"/>
      <c r="AG238" s="38"/>
      <c r="AH238" s="38"/>
      <c r="AI238" s="38"/>
      <c r="AJ238" s="38"/>
      <c r="AK238" s="38"/>
      <c r="AL238" s="38"/>
      <c r="AM238" s="38"/>
      <c r="AN238" s="38"/>
      <c r="AO238" s="38"/>
    </row>
    <row r="239" spans="1:41" ht="28.8" outlineLevel="1">
      <c r="A239" s="3"/>
      <c r="B239" s="3"/>
      <c r="C239" s="58" t="s">
        <v>676</v>
      </c>
      <c r="D239" s="122"/>
      <c r="E239" s="123">
        <f t="array" aca="1" ref="E239" ca="1">INDEX(INDIRECT("'"&amp;$E$4&amp;"'!"&amp;"$c$11:$h$415"),MATCH(LEFT('Self-assessment Comparison'!$C239,255),INDIRECT("'"&amp;$E$4&amp;"'!"&amp;"$c$11:$c$415"),0),5)</f>
        <v>0</v>
      </c>
      <c r="F239" s="123">
        <f t="array" aca="1" ref="F239" ca="1">INDEX(INDIRECT("'"&amp;$E$4&amp;"'!"&amp;"$c$11:$h$415"),MATCH(LEFT('Self-assessment Comparison'!$C239,255),INDIRECT("'"&amp;$E$4&amp;"'!"&amp;"$c$11:$c$415"),0),6)</f>
        <v>0</v>
      </c>
      <c r="G239" s="123"/>
      <c r="H239" s="123">
        <f t="array" aca="1" ref="H239" ca="1">INDEX(INDIRECT("'"&amp;$H$4&amp;"'!"&amp;"$c$11:$h$415"),MATCH(LEFT('Self-assessment Comparison'!$C239,255),INDIRECT("'"&amp;$H$4&amp;"'!"&amp;"$c$11:$c$415"),0),5)</f>
        <v>0</v>
      </c>
      <c r="I239" s="123">
        <f t="array" aca="1" ref="I239" ca="1">INDEX(INDIRECT("'"&amp;$H$4&amp;"'!"&amp;"$c$11:$h$415"),MATCH(LEFT('Self-assessment Comparison'!$C239,255),INDIRECT("'"&amp;$H$4&amp;"'!"&amp;"$c$11:$c$415"),0),6)</f>
        <v>0</v>
      </c>
      <c r="J239" s="123"/>
      <c r="K239" s="123">
        <f t="array" aca="1" ref="K239" ca="1">INDEX(INDIRECT("'"&amp;$K$4&amp;"'!"&amp;"$c$11:$h$415"),MATCH(LEFT('Self-assessment Comparison'!$C239,255),INDIRECT("'"&amp;$K$4&amp;"'!"&amp;"$c$11:$c$415"),0),5)</f>
        <v>0</v>
      </c>
      <c r="L239" s="123">
        <f t="array" aca="1" ref="L239" ca="1">INDEX(INDIRECT("'"&amp;$K$4&amp;"'!"&amp;"$c$11:$h$415"),MATCH(LEFT('Self-assessment Comparison'!$C239,255),INDIRECT("'"&amp;$K$4&amp;"'!"&amp;"$c$11:$c$415"),0),6)</f>
        <v>0</v>
      </c>
      <c r="M239" s="123"/>
      <c r="N239" s="123">
        <f t="array" aca="1" ref="N239" ca="1">INDEX(INDIRECT("'"&amp;$N$4&amp;"'!"&amp;"$c$11:$h$415"),MATCH(LEFT('Self-assessment Comparison'!$C239,255),INDIRECT("'"&amp;$N$4&amp;"'!"&amp;"$c$11:$c$415"),0),5)</f>
        <v>0</v>
      </c>
      <c r="O239" s="123">
        <f t="array" aca="1" ref="O239" ca="1">INDEX(INDIRECT("'"&amp;$N$4&amp;"'!"&amp;"$c$11:$h$415"),MATCH(LEFT('Self-assessment Comparison'!$C239,255),INDIRECT("'"&amp;$N$4&amp;"'!"&amp;"$c$11:$c$415"),0),6)</f>
        <v>0</v>
      </c>
      <c r="P239" s="123"/>
      <c r="Q239" s="123">
        <f t="array" aca="1" ref="Q239" ca="1">INDEX(INDIRECT("'"&amp;$Q$4&amp;"'!"&amp;"$c$11:$h$415"),MATCH(LEFT('Self-assessment Comparison'!$C239,255),INDIRECT("'"&amp;$Q$4&amp;"'!"&amp;"$c$11:$c$415"),0),5)</f>
        <v>0</v>
      </c>
      <c r="R239" s="123">
        <f t="array" aca="1" ref="R239" ca="1">INDEX(INDIRECT("'"&amp;$Q$4&amp;"'!"&amp;"$c$11:$h$415"),MATCH(LEFT('Self-assessment Comparison'!$C239,255),INDIRECT("'"&amp;$Q$4&amp;"'!"&amp;"$c$11:$c$415"),0),6)</f>
        <v>0</v>
      </c>
      <c r="S239" s="123"/>
      <c r="T239" s="111"/>
      <c r="U239" s="112"/>
      <c r="V239" s="3"/>
      <c r="W239" s="38"/>
      <c r="X239" s="38"/>
      <c r="Y239" s="38"/>
      <c r="Z239" s="38"/>
      <c r="AA239" s="38"/>
      <c r="AB239" s="38"/>
      <c r="AC239" s="38"/>
      <c r="AD239" s="38"/>
      <c r="AE239" s="38"/>
      <c r="AF239" s="38"/>
      <c r="AG239" s="38"/>
      <c r="AH239" s="38"/>
      <c r="AI239" s="38"/>
      <c r="AJ239" s="38"/>
      <c r="AK239" s="38"/>
      <c r="AL239" s="38"/>
      <c r="AM239" s="38"/>
      <c r="AN239" s="38"/>
      <c r="AO239" s="38"/>
    </row>
    <row r="240" spans="1:41" ht="28.8" outlineLevel="1">
      <c r="A240" s="3"/>
      <c r="B240" s="3"/>
      <c r="C240" s="58" t="s">
        <v>677</v>
      </c>
      <c r="D240" s="122"/>
      <c r="E240" s="123">
        <f t="array" aca="1" ref="E240" ca="1">INDEX(INDIRECT("'"&amp;$E$4&amp;"'!"&amp;"$c$11:$h$415"),MATCH(LEFT('Self-assessment Comparison'!$C240,255),INDIRECT("'"&amp;$E$4&amp;"'!"&amp;"$c$11:$c$415"),0),5)</f>
        <v>0</v>
      </c>
      <c r="F240" s="123">
        <f t="array" aca="1" ref="F240" ca="1">INDEX(INDIRECT("'"&amp;$E$4&amp;"'!"&amp;"$c$11:$h$415"),MATCH(LEFT('Self-assessment Comparison'!$C240,255),INDIRECT("'"&amp;$E$4&amp;"'!"&amp;"$c$11:$c$415"),0),6)</f>
        <v>0</v>
      </c>
      <c r="G240" s="123"/>
      <c r="H240" s="123">
        <f t="array" aca="1" ref="H240" ca="1">INDEX(INDIRECT("'"&amp;$H$4&amp;"'!"&amp;"$c$11:$h$415"),MATCH(LEFT('Self-assessment Comparison'!$C240,255),INDIRECT("'"&amp;$H$4&amp;"'!"&amp;"$c$11:$c$415"),0),5)</f>
        <v>0</v>
      </c>
      <c r="I240" s="123">
        <f t="array" aca="1" ref="I240" ca="1">INDEX(INDIRECT("'"&amp;$H$4&amp;"'!"&amp;"$c$11:$h$415"),MATCH(LEFT('Self-assessment Comparison'!$C240,255),INDIRECT("'"&amp;$H$4&amp;"'!"&amp;"$c$11:$c$415"),0),6)</f>
        <v>0</v>
      </c>
      <c r="J240" s="123"/>
      <c r="K240" s="123">
        <f t="array" aca="1" ref="K240" ca="1">INDEX(INDIRECT("'"&amp;$K$4&amp;"'!"&amp;"$c$11:$h$415"),MATCH(LEFT('Self-assessment Comparison'!$C240,255),INDIRECT("'"&amp;$K$4&amp;"'!"&amp;"$c$11:$c$415"),0),5)</f>
        <v>0</v>
      </c>
      <c r="L240" s="123">
        <f t="array" aca="1" ref="L240" ca="1">INDEX(INDIRECT("'"&amp;$K$4&amp;"'!"&amp;"$c$11:$h$415"),MATCH(LEFT('Self-assessment Comparison'!$C240,255),INDIRECT("'"&amp;$K$4&amp;"'!"&amp;"$c$11:$c$415"),0),6)</f>
        <v>0</v>
      </c>
      <c r="M240" s="123"/>
      <c r="N240" s="123">
        <f t="array" aca="1" ref="N240" ca="1">INDEX(INDIRECT("'"&amp;$N$4&amp;"'!"&amp;"$c$11:$h$415"),MATCH(LEFT('Self-assessment Comparison'!$C240,255),INDIRECT("'"&amp;$N$4&amp;"'!"&amp;"$c$11:$c$415"),0),5)</f>
        <v>0</v>
      </c>
      <c r="O240" s="123">
        <f t="array" aca="1" ref="O240" ca="1">INDEX(INDIRECT("'"&amp;$N$4&amp;"'!"&amp;"$c$11:$h$415"),MATCH(LEFT('Self-assessment Comparison'!$C240,255),INDIRECT("'"&amp;$N$4&amp;"'!"&amp;"$c$11:$c$415"),0),6)</f>
        <v>0</v>
      </c>
      <c r="P240" s="123"/>
      <c r="Q240" s="123">
        <f t="array" aca="1" ref="Q240" ca="1">INDEX(INDIRECT("'"&amp;$Q$4&amp;"'!"&amp;"$c$11:$h$415"),MATCH(LEFT('Self-assessment Comparison'!$C240,255),INDIRECT("'"&amp;$Q$4&amp;"'!"&amp;"$c$11:$c$415"),0),5)</f>
        <v>0</v>
      </c>
      <c r="R240" s="123">
        <f t="array" aca="1" ref="R240" ca="1">INDEX(INDIRECT("'"&amp;$Q$4&amp;"'!"&amp;"$c$11:$h$415"),MATCH(LEFT('Self-assessment Comparison'!$C240,255),INDIRECT("'"&amp;$Q$4&amp;"'!"&amp;"$c$11:$c$415"),0),6)</f>
        <v>0</v>
      </c>
      <c r="S240" s="123"/>
      <c r="T240" s="111"/>
      <c r="U240" s="112"/>
      <c r="V240" s="3"/>
      <c r="W240" s="38"/>
      <c r="X240" s="38"/>
      <c r="Y240" s="38"/>
      <c r="Z240" s="38"/>
      <c r="AA240" s="38"/>
      <c r="AB240" s="38"/>
      <c r="AC240" s="38"/>
      <c r="AD240" s="38"/>
      <c r="AE240" s="38"/>
      <c r="AF240" s="38"/>
      <c r="AG240" s="38"/>
      <c r="AH240" s="38"/>
      <c r="AI240" s="38"/>
      <c r="AJ240" s="38"/>
      <c r="AK240" s="38"/>
      <c r="AL240" s="38"/>
      <c r="AM240" s="38"/>
      <c r="AN240" s="38"/>
      <c r="AO240" s="38"/>
    </row>
    <row r="241" spans="1:41" ht="28.8" outlineLevel="1">
      <c r="A241" s="3"/>
      <c r="B241" s="3"/>
      <c r="C241" s="58" t="s">
        <v>678</v>
      </c>
      <c r="D241" s="122"/>
      <c r="E241" s="123">
        <f t="array" aca="1" ref="E241" ca="1">INDEX(INDIRECT("'"&amp;$E$4&amp;"'!"&amp;"$c$11:$h$415"),MATCH(LEFT('Self-assessment Comparison'!$C241,255),INDIRECT("'"&amp;$E$4&amp;"'!"&amp;"$c$11:$c$415"),0),5)</f>
        <v>0</v>
      </c>
      <c r="F241" s="123">
        <f t="array" aca="1" ref="F241" ca="1">INDEX(INDIRECT("'"&amp;$E$4&amp;"'!"&amp;"$c$11:$h$415"),MATCH(LEFT('Self-assessment Comparison'!$C241,255),INDIRECT("'"&amp;$E$4&amp;"'!"&amp;"$c$11:$c$415"),0),6)</f>
        <v>0</v>
      </c>
      <c r="G241" s="123"/>
      <c r="H241" s="123">
        <f t="array" aca="1" ref="H241" ca="1">INDEX(INDIRECT("'"&amp;$H$4&amp;"'!"&amp;"$c$11:$h$415"),MATCH(LEFT('Self-assessment Comparison'!$C241,255),INDIRECT("'"&amp;$H$4&amp;"'!"&amp;"$c$11:$c$415"),0),5)</f>
        <v>0</v>
      </c>
      <c r="I241" s="123">
        <f t="array" aca="1" ref="I241" ca="1">INDEX(INDIRECT("'"&amp;$H$4&amp;"'!"&amp;"$c$11:$h$415"),MATCH(LEFT('Self-assessment Comparison'!$C241,255),INDIRECT("'"&amp;$H$4&amp;"'!"&amp;"$c$11:$c$415"),0),6)</f>
        <v>0</v>
      </c>
      <c r="J241" s="123"/>
      <c r="K241" s="123">
        <f t="array" aca="1" ref="K241" ca="1">INDEX(INDIRECT("'"&amp;$K$4&amp;"'!"&amp;"$c$11:$h$415"),MATCH(LEFT('Self-assessment Comparison'!$C241,255),INDIRECT("'"&amp;$K$4&amp;"'!"&amp;"$c$11:$c$415"),0),5)</f>
        <v>0</v>
      </c>
      <c r="L241" s="123">
        <f t="array" aca="1" ref="L241" ca="1">INDEX(INDIRECT("'"&amp;$K$4&amp;"'!"&amp;"$c$11:$h$415"),MATCH(LEFT('Self-assessment Comparison'!$C241,255),INDIRECT("'"&amp;$K$4&amp;"'!"&amp;"$c$11:$c$415"),0),6)</f>
        <v>0</v>
      </c>
      <c r="M241" s="123"/>
      <c r="N241" s="123">
        <f t="array" aca="1" ref="N241" ca="1">INDEX(INDIRECT("'"&amp;$N$4&amp;"'!"&amp;"$c$11:$h$415"),MATCH(LEFT('Self-assessment Comparison'!$C241,255),INDIRECT("'"&amp;$N$4&amp;"'!"&amp;"$c$11:$c$415"),0),5)</f>
        <v>0</v>
      </c>
      <c r="O241" s="123">
        <f t="array" aca="1" ref="O241" ca="1">INDEX(INDIRECT("'"&amp;$N$4&amp;"'!"&amp;"$c$11:$h$415"),MATCH(LEFT('Self-assessment Comparison'!$C241,255),INDIRECT("'"&amp;$N$4&amp;"'!"&amp;"$c$11:$c$415"),0),6)</f>
        <v>0</v>
      </c>
      <c r="P241" s="123"/>
      <c r="Q241" s="123">
        <f t="array" aca="1" ref="Q241" ca="1">INDEX(INDIRECT("'"&amp;$Q$4&amp;"'!"&amp;"$c$11:$h$415"),MATCH(LEFT('Self-assessment Comparison'!$C241,255),INDIRECT("'"&amp;$Q$4&amp;"'!"&amp;"$c$11:$c$415"),0),5)</f>
        <v>0</v>
      </c>
      <c r="R241" s="123">
        <f t="array" aca="1" ref="R241" ca="1">INDEX(INDIRECT("'"&amp;$Q$4&amp;"'!"&amp;"$c$11:$h$415"),MATCH(LEFT('Self-assessment Comparison'!$C241,255),INDIRECT("'"&amp;$Q$4&amp;"'!"&amp;"$c$11:$c$415"),0),6)</f>
        <v>0</v>
      </c>
      <c r="S241" s="123"/>
      <c r="T241" s="111"/>
      <c r="U241" s="112"/>
      <c r="V241" s="3"/>
      <c r="W241" s="38"/>
      <c r="X241" s="38"/>
      <c r="Y241" s="38"/>
      <c r="Z241" s="38"/>
      <c r="AA241" s="38"/>
      <c r="AB241" s="38"/>
      <c r="AC241" s="38"/>
      <c r="AD241" s="38"/>
      <c r="AE241" s="38"/>
      <c r="AF241" s="38"/>
      <c r="AG241" s="38"/>
      <c r="AH241" s="38"/>
      <c r="AI241" s="38"/>
      <c r="AJ241" s="38"/>
      <c r="AK241" s="38"/>
      <c r="AL241" s="38"/>
      <c r="AM241" s="38"/>
      <c r="AN241" s="38"/>
      <c r="AO241" s="38"/>
    </row>
    <row r="242" spans="1:41" ht="28.8" outlineLevel="1">
      <c r="A242" s="3"/>
      <c r="B242" s="3"/>
      <c r="C242" s="58" t="s">
        <v>679</v>
      </c>
      <c r="D242" s="122"/>
      <c r="E242" s="123">
        <f t="array" aca="1" ref="E242" ca="1">INDEX(INDIRECT("'"&amp;$E$4&amp;"'!"&amp;"$c$11:$h$415"),MATCH(LEFT('Self-assessment Comparison'!$C242,255),INDIRECT("'"&amp;$E$4&amp;"'!"&amp;"$c$11:$c$415"),0),5)</f>
        <v>0</v>
      </c>
      <c r="F242" s="123">
        <f t="array" aca="1" ref="F242" ca="1">INDEX(INDIRECT("'"&amp;$E$4&amp;"'!"&amp;"$c$11:$h$415"),MATCH(LEFT('Self-assessment Comparison'!$C242,255),INDIRECT("'"&amp;$E$4&amp;"'!"&amp;"$c$11:$c$415"),0),6)</f>
        <v>0</v>
      </c>
      <c r="G242" s="123"/>
      <c r="H242" s="123">
        <f t="array" aca="1" ref="H242" ca="1">INDEX(INDIRECT("'"&amp;$H$4&amp;"'!"&amp;"$c$11:$h$415"),MATCH(LEFT('Self-assessment Comparison'!$C242,255),INDIRECT("'"&amp;$H$4&amp;"'!"&amp;"$c$11:$c$415"),0),5)</f>
        <v>0</v>
      </c>
      <c r="I242" s="123">
        <f t="array" aca="1" ref="I242" ca="1">INDEX(INDIRECT("'"&amp;$H$4&amp;"'!"&amp;"$c$11:$h$415"),MATCH(LEFT('Self-assessment Comparison'!$C242,255),INDIRECT("'"&amp;$H$4&amp;"'!"&amp;"$c$11:$c$415"),0),6)</f>
        <v>0</v>
      </c>
      <c r="J242" s="123"/>
      <c r="K242" s="123">
        <f t="array" aca="1" ref="K242" ca="1">INDEX(INDIRECT("'"&amp;$K$4&amp;"'!"&amp;"$c$11:$h$415"),MATCH(LEFT('Self-assessment Comparison'!$C242,255),INDIRECT("'"&amp;$K$4&amp;"'!"&amp;"$c$11:$c$415"),0),5)</f>
        <v>0</v>
      </c>
      <c r="L242" s="123">
        <f t="array" aca="1" ref="L242" ca="1">INDEX(INDIRECT("'"&amp;$K$4&amp;"'!"&amp;"$c$11:$h$415"),MATCH(LEFT('Self-assessment Comparison'!$C242,255),INDIRECT("'"&amp;$K$4&amp;"'!"&amp;"$c$11:$c$415"),0),6)</f>
        <v>0</v>
      </c>
      <c r="M242" s="123"/>
      <c r="N242" s="123">
        <f t="array" aca="1" ref="N242" ca="1">INDEX(INDIRECT("'"&amp;$N$4&amp;"'!"&amp;"$c$11:$h$415"),MATCH(LEFT('Self-assessment Comparison'!$C242,255),INDIRECT("'"&amp;$N$4&amp;"'!"&amp;"$c$11:$c$415"),0),5)</f>
        <v>0</v>
      </c>
      <c r="O242" s="123">
        <f t="array" aca="1" ref="O242" ca="1">INDEX(INDIRECT("'"&amp;$N$4&amp;"'!"&amp;"$c$11:$h$415"),MATCH(LEFT('Self-assessment Comparison'!$C242,255),INDIRECT("'"&amp;$N$4&amp;"'!"&amp;"$c$11:$c$415"),0),6)</f>
        <v>0</v>
      </c>
      <c r="P242" s="123"/>
      <c r="Q242" s="123">
        <f t="array" aca="1" ref="Q242" ca="1">INDEX(INDIRECT("'"&amp;$Q$4&amp;"'!"&amp;"$c$11:$h$415"),MATCH(LEFT('Self-assessment Comparison'!$C242,255),INDIRECT("'"&amp;$Q$4&amp;"'!"&amp;"$c$11:$c$415"),0),5)</f>
        <v>0</v>
      </c>
      <c r="R242" s="123">
        <f t="array" aca="1" ref="R242" ca="1">INDEX(INDIRECT("'"&amp;$Q$4&amp;"'!"&amp;"$c$11:$h$415"),MATCH(LEFT('Self-assessment Comparison'!$C242,255),INDIRECT("'"&amp;$Q$4&amp;"'!"&amp;"$c$11:$c$415"),0),6)</f>
        <v>0</v>
      </c>
      <c r="S242" s="123"/>
      <c r="T242" s="111"/>
      <c r="U242" s="112"/>
      <c r="V242" s="3"/>
      <c r="W242" s="38"/>
      <c r="X242" s="38"/>
      <c r="Y242" s="38"/>
      <c r="Z242" s="38"/>
      <c r="AA242" s="38"/>
      <c r="AB242" s="38"/>
      <c r="AC242" s="38"/>
      <c r="AD242" s="38"/>
      <c r="AE242" s="38"/>
      <c r="AF242" s="38"/>
      <c r="AG242" s="38"/>
      <c r="AH242" s="38"/>
      <c r="AI242" s="38"/>
      <c r="AJ242" s="38"/>
      <c r="AK242" s="38"/>
      <c r="AL242" s="38"/>
      <c r="AM242" s="38"/>
      <c r="AN242" s="38"/>
      <c r="AO242" s="38"/>
    </row>
    <row r="243" spans="1:41" ht="14.4" outlineLevel="1">
      <c r="A243" s="3"/>
      <c r="B243" s="3"/>
      <c r="C243" s="58" t="s">
        <v>680</v>
      </c>
      <c r="D243" s="122"/>
      <c r="E243" s="123">
        <f t="array" aca="1" ref="E243" ca="1">INDEX(INDIRECT("'"&amp;$E$4&amp;"'!"&amp;"$c$11:$h$415"),MATCH(LEFT('Self-assessment Comparison'!$C243,255),INDIRECT("'"&amp;$E$4&amp;"'!"&amp;"$c$11:$c$415"),0),5)</f>
        <v>0</v>
      </c>
      <c r="F243" s="123">
        <f t="array" aca="1" ref="F243" ca="1">INDEX(INDIRECT("'"&amp;$E$4&amp;"'!"&amp;"$c$11:$h$415"),MATCH(LEFT('Self-assessment Comparison'!$C243,255),INDIRECT("'"&amp;$E$4&amp;"'!"&amp;"$c$11:$c$415"),0),6)</f>
        <v>0</v>
      </c>
      <c r="G243" s="123"/>
      <c r="H243" s="123">
        <f t="array" aca="1" ref="H243" ca="1">INDEX(INDIRECT("'"&amp;$H$4&amp;"'!"&amp;"$c$11:$h$415"),MATCH(LEFT('Self-assessment Comparison'!$C243,255),INDIRECT("'"&amp;$H$4&amp;"'!"&amp;"$c$11:$c$415"),0),5)</f>
        <v>0</v>
      </c>
      <c r="I243" s="123">
        <f t="array" aca="1" ref="I243" ca="1">INDEX(INDIRECT("'"&amp;$H$4&amp;"'!"&amp;"$c$11:$h$415"),MATCH(LEFT('Self-assessment Comparison'!$C243,255),INDIRECT("'"&amp;$H$4&amp;"'!"&amp;"$c$11:$c$415"),0),6)</f>
        <v>0</v>
      </c>
      <c r="J243" s="123"/>
      <c r="K243" s="123">
        <f t="array" aca="1" ref="K243" ca="1">INDEX(INDIRECT("'"&amp;$K$4&amp;"'!"&amp;"$c$11:$h$415"),MATCH(LEFT('Self-assessment Comparison'!$C243,255),INDIRECT("'"&amp;$K$4&amp;"'!"&amp;"$c$11:$c$415"),0),5)</f>
        <v>0</v>
      </c>
      <c r="L243" s="123">
        <f t="array" aca="1" ref="L243" ca="1">INDEX(INDIRECT("'"&amp;$K$4&amp;"'!"&amp;"$c$11:$h$415"),MATCH(LEFT('Self-assessment Comparison'!$C243,255),INDIRECT("'"&amp;$K$4&amp;"'!"&amp;"$c$11:$c$415"),0),6)</f>
        <v>0</v>
      </c>
      <c r="M243" s="123"/>
      <c r="N243" s="123">
        <f t="array" aca="1" ref="N243" ca="1">INDEX(INDIRECT("'"&amp;$N$4&amp;"'!"&amp;"$c$11:$h$415"),MATCH(LEFT('Self-assessment Comparison'!$C243,255),INDIRECT("'"&amp;$N$4&amp;"'!"&amp;"$c$11:$c$415"),0),5)</f>
        <v>0</v>
      </c>
      <c r="O243" s="123">
        <f t="array" aca="1" ref="O243" ca="1">INDEX(INDIRECT("'"&amp;$N$4&amp;"'!"&amp;"$c$11:$h$415"),MATCH(LEFT('Self-assessment Comparison'!$C243,255),INDIRECT("'"&amp;$N$4&amp;"'!"&amp;"$c$11:$c$415"),0),6)</f>
        <v>0</v>
      </c>
      <c r="P243" s="123"/>
      <c r="Q243" s="123">
        <f t="array" aca="1" ref="Q243" ca="1">INDEX(INDIRECT("'"&amp;$Q$4&amp;"'!"&amp;"$c$11:$h$415"),MATCH(LEFT('Self-assessment Comparison'!$C243,255),INDIRECT("'"&amp;$Q$4&amp;"'!"&amp;"$c$11:$c$415"),0),5)</f>
        <v>0</v>
      </c>
      <c r="R243" s="123">
        <f t="array" aca="1" ref="R243" ca="1">INDEX(INDIRECT("'"&amp;$Q$4&amp;"'!"&amp;"$c$11:$h$415"),MATCH(LEFT('Self-assessment Comparison'!$C243,255),INDIRECT("'"&amp;$Q$4&amp;"'!"&amp;"$c$11:$c$415"),0),6)</f>
        <v>0</v>
      </c>
      <c r="S243" s="123"/>
      <c r="T243" s="111"/>
      <c r="U243" s="112"/>
      <c r="V243" s="3"/>
      <c r="W243" s="38"/>
      <c r="X243" s="38"/>
      <c r="Y243" s="38"/>
      <c r="Z243" s="38"/>
      <c r="AA243" s="38"/>
      <c r="AB243" s="38"/>
      <c r="AC243" s="38"/>
      <c r="AD243" s="38"/>
      <c r="AE243" s="38"/>
      <c r="AF243" s="38"/>
      <c r="AG243" s="38"/>
      <c r="AH243" s="38"/>
      <c r="AI243" s="38"/>
      <c r="AJ243" s="38"/>
      <c r="AK243" s="38"/>
      <c r="AL243" s="38"/>
      <c r="AM243" s="38"/>
      <c r="AN243" s="38"/>
      <c r="AO243" s="38"/>
    </row>
    <row r="244" spans="1:41" ht="14.4" outlineLevel="1">
      <c r="A244" s="3"/>
      <c r="B244" s="3"/>
      <c r="C244" s="58" t="s">
        <v>681</v>
      </c>
      <c r="D244" s="122"/>
      <c r="E244" s="123">
        <f t="array" aca="1" ref="E244" ca="1">INDEX(INDIRECT("'"&amp;$E$4&amp;"'!"&amp;"$c$11:$h$415"),MATCH(LEFT('Self-assessment Comparison'!$C244,255),INDIRECT("'"&amp;$E$4&amp;"'!"&amp;"$c$11:$c$415"),0),5)</f>
        <v>0</v>
      </c>
      <c r="F244" s="123">
        <f t="array" aca="1" ref="F244" ca="1">INDEX(INDIRECT("'"&amp;$E$4&amp;"'!"&amp;"$c$11:$h$415"),MATCH(LEFT('Self-assessment Comparison'!$C244,255),INDIRECT("'"&amp;$E$4&amp;"'!"&amp;"$c$11:$c$415"),0),6)</f>
        <v>0</v>
      </c>
      <c r="G244" s="123"/>
      <c r="H244" s="123">
        <f t="array" aca="1" ref="H244" ca="1">INDEX(INDIRECT("'"&amp;$H$4&amp;"'!"&amp;"$c$11:$h$415"),MATCH(LEFT('Self-assessment Comparison'!$C244,255),INDIRECT("'"&amp;$H$4&amp;"'!"&amp;"$c$11:$c$415"),0),5)</f>
        <v>0</v>
      </c>
      <c r="I244" s="123">
        <f t="array" aca="1" ref="I244" ca="1">INDEX(INDIRECT("'"&amp;$H$4&amp;"'!"&amp;"$c$11:$h$415"),MATCH(LEFT('Self-assessment Comparison'!$C244,255),INDIRECT("'"&amp;$H$4&amp;"'!"&amp;"$c$11:$c$415"),0),6)</f>
        <v>0</v>
      </c>
      <c r="J244" s="123"/>
      <c r="K244" s="123">
        <f t="array" aca="1" ref="K244" ca="1">INDEX(INDIRECT("'"&amp;$K$4&amp;"'!"&amp;"$c$11:$h$415"),MATCH(LEFT('Self-assessment Comparison'!$C244,255),INDIRECT("'"&amp;$K$4&amp;"'!"&amp;"$c$11:$c$415"),0),5)</f>
        <v>0</v>
      </c>
      <c r="L244" s="123">
        <f t="array" aca="1" ref="L244" ca="1">INDEX(INDIRECT("'"&amp;$K$4&amp;"'!"&amp;"$c$11:$h$415"),MATCH(LEFT('Self-assessment Comparison'!$C244,255),INDIRECT("'"&amp;$K$4&amp;"'!"&amp;"$c$11:$c$415"),0),6)</f>
        <v>0</v>
      </c>
      <c r="M244" s="123"/>
      <c r="N244" s="123">
        <f t="array" aca="1" ref="N244" ca="1">INDEX(INDIRECT("'"&amp;$N$4&amp;"'!"&amp;"$c$11:$h$415"),MATCH(LEFT('Self-assessment Comparison'!$C244,255),INDIRECT("'"&amp;$N$4&amp;"'!"&amp;"$c$11:$c$415"),0),5)</f>
        <v>0</v>
      </c>
      <c r="O244" s="123">
        <f t="array" aca="1" ref="O244" ca="1">INDEX(INDIRECT("'"&amp;$N$4&amp;"'!"&amp;"$c$11:$h$415"),MATCH(LEFT('Self-assessment Comparison'!$C244,255),INDIRECT("'"&amp;$N$4&amp;"'!"&amp;"$c$11:$c$415"),0),6)</f>
        <v>0</v>
      </c>
      <c r="P244" s="123"/>
      <c r="Q244" s="123">
        <f t="array" aca="1" ref="Q244" ca="1">INDEX(INDIRECT("'"&amp;$Q$4&amp;"'!"&amp;"$c$11:$h$415"),MATCH(LEFT('Self-assessment Comparison'!$C244,255),INDIRECT("'"&amp;$Q$4&amp;"'!"&amp;"$c$11:$c$415"),0),5)</f>
        <v>0</v>
      </c>
      <c r="R244" s="123">
        <f t="array" aca="1" ref="R244" ca="1">INDEX(INDIRECT("'"&amp;$Q$4&amp;"'!"&amp;"$c$11:$h$415"),MATCH(LEFT('Self-assessment Comparison'!$C244,255),INDIRECT("'"&amp;$Q$4&amp;"'!"&amp;"$c$11:$c$415"),0),6)</f>
        <v>0</v>
      </c>
      <c r="S244" s="123"/>
      <c r="T244" s="111"/>
      <c r="U244" s="112"/>
      <c r="V244" s="3"/>
      <c r="W244" s="38"/>
      <c r="X244" s="38"/>
      <c r="Y244" s="38"/>
      <c r="Z244" s="38"/>
      <c r="AA244" s="38"/>
      <c r="AB244" s="38"/>
      <c r="AC244" s="38"/>
      <c r="AD244" s="38"/>
      <c r="AE244" s="38"/>
      <c r="AF244" s="38"/>
      <c r="AG244" s="38"/>
      <c r="AH244" s="38"/>
      <c r="AI244" s="38"/>
      <c r="AJ244" s="38"/>
      <c r="AK244" s="38"/>
      <c r="AL244" s="38"/>
      <c r="AM244" s="38"/>
      <c r="AN244" s="38"/>
      <c r="AO244" s="38"/>
    </row>
    <row r="245" spans="1:41" ht="28.8" outlineLevel="1">
      <c r="A245" s="3"/>
      <c r="B245" s="3"/>
      <c r="C245" s="58" t="s">
        <v>682</v>
      </c>
      <c r="D245" s="122"/>
      <c r="E245" s="123">
        <f t="array" aca="1" ref="E245" ca="1">INDEX(INDIRECT("'"&amp;$E$4&amp;"'!"&amp;"$c$11:$h$415"),MATCH(LEFT('Self-assessment Comparison'!$C245,255),INDIRECT("'"&amp;$E$4&amp;"'!"&amp;"$c$11:$c$415"),0),5)</f>
        <v>0</v>
      </c>
      <c r="F245" s="123">
        <f t="array" aca="1" ref="F245" ca="1">INDEX(INDIRECT("'"&amp;$E$4&amp;"'!"&amp;"$c$11:$h$415"),MATCH(LEFT('Self-assessment Comparison'!$C245,255),INDIRECT("'"&amp;$E$4&amp;"'!"&amp;"$c$11:$c$415"),0),6)</f>
        <v>0</v>
      </c>
      <c r="G245" s="123"/>
      <c r="H245" s="123">
        <f t="array" aca="1" ref="H245" ca="1">INDEX(INDIRECT("'"&amp;$H$4&amp;"'!"&amp;"$c$11:$h$415"),MATCH(LEFT('Self-assessment Comparison'!$C245,255),INDIRECT("'"&amp;$H$4&amp;"'!"&amp;"$c$11:$c$415"),0),5)</f>
        <v>0</v>
      </c>
      <c r="I245" s="123">
        <f t="array" aca="1" ref="I245" ca="1">INDEX(INDIRECT("'"&amp;$H$4&amp;"'!"&amp;"$c$11:$h$415"),MATCH(LEFT('Self-assessment Comparison'!$C245,255),INDIRECT("'"&amp;$H$4&amp;"'!"&amp;"$c$11:$c$415"),0),6)</f>
        <v>0</v>
      </c>
      <c r="J245" s="123"/>
      <c r="K245" s="123">
        <f t="array" aca="1" ref="K245" ca="1">INDEX(INDIRECT("'"&amp;$K$4&amp;"'!"&amp;"$c$11:$h$415"),MATCH(LEFT('Self-assessment Comparison'!$C245,255),INDIRECT("'"&amp;$K$4&amp;"'!"&amp;"$c$11:$c$415"),0),5)</f>
        <v>0</v>
      </c>
      <c r="L245" s="123">
        <f t="array" aca="1" ref="L245" ca="1">INDEX(INDIRECT("'"&amp;$K$4&amp;"'!"&amp;"$c$11:$h$415"),MATCH(LEFT('Self-assessment Comparison'!$C245,255),INDIRECT("'"&amp;$K$4&amp;"'!"&amp;"$c$11:$c$415"),0),6)</f>
        <v>0</v>
      </c>
      <c r="M245" s="123"/>
      <c r="N245" s="123">
        <f t="array" aca="1" ref="N245" ca="1">INDEX(INDIRECT("'"&amp;$N$4&amp;"'!"&amp;"$c$11:$h$415"),MATCH(LEFT('Self-assessment Comparison'!$C245,255),INDIRECT("'"&amp;$N$4&amp;"'!"&amp;"$c$11:$c$415"),0),5)</f>
        <v>0</v>
      </c>
      <c r="O245" s="123">
        <f t="array" aca="1" ref="O245" ca="1">INDEX(INDIRECT("'"&amp;$N$4&amp;"'!"&amp;"$c$11:$h$415"),MATCH(LEFT('Self-assessment Comparison'!$C245,255),INDIRECT("'"&amp;$N$4&amp;"'!"&amp;"$c$11:$c$415"),0),6)</f>
        <v>0</v>
      </c>
      <c r="P245" s="123"/>
      <c r="Q245" s="123">
        <f t="array" aca="1" ref="Q245" ca="1">INDEX(INDIRECT("'"&amp;$Q$4&amp;"'!"&amp;"$c$11:$h$415"),MATCH(LEFT('Self-assessment Comparison'!$C245,255),INDIRECT("'"&amp;$Q$4&amp;"'!"&amp;"$c$11:$c$415"),0),5)</f>
        <v>0</v>
      </c>
      <c r="R245" s="123">
        <f t="array" aca="1" ref="R245" ca="1">INDEX(INDIRECT("'"&amp;$Q$4&amp;"'!"&amp;"$c$11:$h$415"),MATCH(LEFT('Self-assessment Comparison'!$C245,255),INDIRECT("'"&amp;$Q$4&amp;"'!"&amp;"$c$11:$c$415"),0),6)</f>
        <v>0</v>
      </c>
      <c r="S245" s="123"/>
      <c r="T245" s="111"/>
      <c r="U245" s="112"/>
      <c r="V245" s="3"/>
      <c r="W245" s="38"/>
      <c r="X245" s="38"/>
      <c r="Y245" s="38"/>
      <c r="Z245" s="38"/>
      <c r="AA245" s="38"/>
      <c r="AB245" s="38"/>
      <c r="AC245" s="38"/>
      <c r="AD245" s="38"/>
      <c r="AE245" s="38"/>
      <c r="AF245" s="38"/>
      <c r="AG245" s="38"/>
      <c r="AH245" s="38"/>
      <c r="AI245" s="38"/>
      <c r="AJ245" s="38"/>
      <c r="AK245" s="38"/>
      <c r="AL245" s="38"/>
      <c r="AM245" s="38"/>
      <c r="AN245" s="38"/>
      <c r="AO245" s="38"/>
    </row>
    <row r="246" spans="1:41" ht="28.2" outlineLevel="1">
      <c r="A246" s="3"/>
      <c r="B246" s="3"/>
      <c r="C246" s="104" t="s">
        <v>683</v>
      </c>
      <c r="D246" s="122"/>
      <c r="E246" s="123">
        <f t="array" aca="1" ref="E246" ca="1">INDEX(INDIRECT("'"&amp;$E$4&amp;"'!"&amp;"$c$11:$h$415"),MATCH(LEFT('Self-assessment Comparison'!$C246,255),INDIRECT("'"&amp;$E$4&amp;"'!"&amp;"$c$11:$c$415"),0),5)</f>
        <v>0</v>
      </c>
      <c r="F246" s="123">
        <f t="array" aca="1" ref="F246" ca="1">INDEX(INDIRECT("'"&amp;$E$4&amp;"'!"&amp;"$c$11:$h$415"),MATCH(LEFT('Self-assessment Comparison'!$C246,255),INDIRECT("'"&amp;$E$4&amp;"'!"&amp;"$c$11:$c$415"),0),6)</f>
        <v>0</v>
      </c>
      <c r="G246" s="123"/>
      <c r="H246" s="123">
        <f t="array" aca="1" ref="H246" ca="1">INDEX(INDIRECT("'"&amp;$H$4&amp;"'!"&amp;"$c$11:$h$415"),MATCH(LEFT('Self-assessment Comparison'!$C246,255),INDIRECT("'"&amp;$H$4&amp;"'!"&amp;"$c$11:$c$415"),0),5)</f>
        <v>0</v>
      </c>
      <c r="I246" s="123">
        <f t="array" aca="1" ref="I246" ca="1">INDEX(INDIRECT("'"&amp;$H$4&amp;"'!"&amp;"$c$11:$h$415"),MATCH(LEFT('Self-assessment Comparison'!$C246,255),INDIRECT("'"&amp;$H$4&amp;"'!"&amp;"$c$11:$c$415"),0),6)</f>
        <v>0</v>
      </c>
      <c r="J246" s="123"/>
      <c r="K246" s="123">
        <f t="array" aca="1" ref="K246" ca="1">INDEX(INDIRECT("'"&amp;$K$4&amp;"'!"&amp;"$c$11:$h$415"),MATCH(LEFT('Self-assessment Comparison'!$C246,255),INDIRECT("'"&amp;$K$4&amp;"'!"&amp;"$c$11:$c$415"),0),5)</f>
        <v>0</v>
      </c>
      <c r="L246" s="123">
        <f t="array" aca="1" ref="L246" ca="1">INDEX(INDIRECT("'"&amp;$K$4&amp;"'!"&amp;"$c$11:$h$415"),MATCH(LEFT('Self-assessment Comparison'!$C246,255),INDIRECT("'"&amp;$K$4&amp;"'!"&amp;"$c$11:$c$415"),0),6)</f>
        <v>0</v>
      </c>
      <c r="M246" s="123"/>
      <c r="N246" s="123">
        <f t="array" aca="1" ref="N246" ca="1">INDEX(INDIRECT("'"&amp;$N$4&amp;"'!"&amp;"$c$11:$h$415"),MATCH(LEFT('Self-assessment Comparison'!$C246,255),INDIRECT("'"&amp;$N$4&amp;"'!"&amp;"$c$11:$c$415"),0),5)</f>
        <v>0</v>
      </c>
      <c r="O246" s="123">
        <f t="array" aca="1" ref="O246" ca="1">INDEX(INDIRECT("'"&amp;$N$4&amp;"'!"&amp;"$c$11:$h$415"),MATCH(LEFT('Self-assessment Comparison'!$C246,255),INDIRECT("'"&amp;$N$4&amp;"'!"&amp;"$c$11:$c$415"),0),6)</f>
        <v>0</v>
      </c>
      <c r="P246" s="123"/>
      <c r="Q246" s="123">
        <f t="array" aca="1" ref="Q246" ca="1">INDEX(INDIRECT("'"&amp;$Q$4&amp;"'!"&amp;"$c$11:$h$415"),MATCH(LEFT('Self-assessment Comparison'!$C246,255),INDIRECT("'"&amp;$Q$4&amp;"'!"&amp;"$c$11:$c$415"),0),5)</f>
        <v>0</v>
      </c>
      <c r="R246" s="123">
        <f t="array" aca="1" ref="R246" ca="1">INDEX(INDIRECT("'"&amp;$Q$4&amp;"'!"&amp;"$c$11:$h$415"),MATCH(LEFT('Self-assessment Comparison'!$C246,255),INDIRECT("'"&amp;$Q$4&amp;"'!"&amp;"$c$11:$c$415"),0),6)</f>
        <v>0</v>
      </c>
      <c r="S246" s="123"/>
      <c r="T246" s="107"/>
      <c r="U246" s="108"/>
      <c r="V246" s="3"/>
      <c r="W246" s="38"/>
      <c r="X246" s="38"/>
      <c r="Y246" s="38"/>
      <c r="Z246" s="38"/>
      <c r="AA246" s="38"/>
      <c r="AB246" s="38"/>
      <c r="AC246" s="38"/>
      <c r="AD246" s="38"/>
      <c r="AE246" s="38"/>
      <c r="AF246" s="38"/>
      <c r="AG246" s="38"/>
      <c r="AH246" s="38"/>
      <c r="AI246" s="38"/>
      <c r="AJ246" s="38"/>
      <c r="AK246" s="38"/>
      <c r="AL246" s="38"/>
      <c r="AM246" s="38"/>
      <c r="AN246" s="38"/>
      <c r="AO246" s="38"/>
    </row>
    <row r="247" spans="1:41" ht="28.8" outlineLevel="1">
      <c r="A247" s="3"/>
      <c r="B247" s="3"/>
      <c r="C247" s="58" t="s">
        <v>684</v>
      </c>
      <c r="D247" s="122"/>
      <c r="E247" s="123">
        <f t="array" aca="1" ref="E247" ca="1">INDEX(INDIRECT("'"&amp;$E$4&amp;"'!"&amp;"$c$11:$h$415"),MATCH(LEFT('Self-assessment Comparison'!$C247,255),INDIRECT("'"&amp;$E$4&amp;"'!"&amp;"$c$11:$c$415"),0),5)</f>
        <v>0</v>
      </c>
      <c r="F247" s="123">
        <f t="array" aca="1" ref="F247" ca="1">INDEX(INDIRECT("'"&amp;$E$4&amp;"'!"&amp;"$c$11:$h$415"),MATCH(LEFT('Self-assessment Comparison'!$C247,255),INDIRECT("'"&amp;$E$4&amp;"'!"&amp;"$c$11:$c$415"),0),6)</f>
        <v>0</v>
      </c>
      <c r="G247" s="123"/>
      <c r="H247" s="123">
        <f t="array" aca="1" ref="H247" ca="1">INDEX(INDIRECT("'"&amp;$H$4&amp;"'!"&amp;"$c$11:$h$415"),MATCH(LEFT('Self-assessment Comparison'!$C247,255),INDIRECT("'"&amp;$H$4&amp;"'!"&amp;"$c$11:$c$415"),0),5)</f>
        <v>0</v>
      </c>
      <c r="I247" s="123">
        <f t="array" aca="1" ref="I247" ca="1">INDEX(INDIRECT("'"&amp;$H$4&amp;"'!"&amp;"$c$11:$h$415"),MATCH(LEFT('Self-assessment Comparison'!$C247,255),INDIRECT("'"&amp;$H$4&amp;"'!"&amp;"$c$11:$c$415"),0),6)</f>
        <v>0</v>
      </c>
      <c r="J247" s="123"/>
      <c r="K247" s="123">
        <f t="array" aca="1" ref="K247" ca="1">INDEX(INDIRECT("'"&amp;$K$4&amp;"'!"&amp;"$c$11:$h$415"),MATCH(LEFT('Self-assessment Comparison'!$C247,255),INDIRECT("'"&amp;$K$4&amp;"'!"&amp;"$c$11:$c$415"),0),5)</f>
        <v>0</v>
      </c>
      <c r="L247" s="123">
        <f t="array" aca="1" ref="L247" ca="1">INDEX(INDIRECT("'"&amp;$K$4&amp;"'!"&amp;"$c$11:$h$415"),MATCH(LEFT('Self-assessment Comparison'!$C247,255),INDIRECT("'"&amp;$K$4&amp;"'!"&amp;"$c$11:$c$415"),0),6)</f>
        <v>0</v>
      </c>
      <c r="M247" s="123"/>
      <c r="N247" s="123">
        <f t="array" aca="1" ref="N247" ca="1">INDEX(INDIRECT("'"&amp;$N$4&amp;"'!"&amp;"$c$11:$h$415"),MATCH(LEFT('Self-assessment Comparison'!$C247,255),INDIRECT("'"&amp;$N$4&amp;"'!"&amp;"$c$11:$c$415"),0),5)</f>
        <v>0</v>
      </c>
      <c r="O247" s="123">
        <f t="array" aca="1" ref="O247" ca="1">INDEX(INDIRECT("'"&amp;$N$4&amp;"'!"&amp;"$c$11:$h$415"),MATCH(LEFT('Self-assessment Comparison'!$C247,255),INDIRECT("'"&amp;$N$4&amp;"'!"&amp;"$c$11:$c$415"),0),6)</f>
        <v>0</v>
      </c>
      <c r="P247" s="123"/>
      <c r="Q247" s="123">
        <f t="array" aca="1" ref="Q247" ca="1">INDEX(INDIRECT("'"&amp;$Q$4&amp;"'!"&amp;"$c$11:$h$415"),MATCH(LEFT('Self-assessment Comparison'!$C247,255),INDIRECT("'"&amp;$Q$4&amp;"'!"&amp;"$c$11:$c$415"),0),5)</f>
        <v>0</v>
      </c>
      <c r="R247" s="123">
        <f t="array" aca="1" ref="R247" ca="1">INDEX(INDIRECT("'"&amp;$Q$4&amp;"'!"&amp;"$c$11:$h$415"),MATCH(LEFT('Self-assessment Comparison'!$C247,255),INDIRECT("'"&amp;$Q$4&amp;"'!"&amp;"$c$11:$c$415"),0),6)</f>
        <v>0</v>
      </c>
      <c r="S247" s="123"/>
      <c r="T247" s="111"/>
      <c r="U247" s="112"/>
      <c r="V247" s="3"/>
      <c r="W247" s="38"/>
      <c r="X247" s="38"/>
      <c r="Y247" s="38"/>
      <c r="Z247" s="38"/>
      <c r="AA247" s="38"/>
      <c r="AB247" s="38"/>
      <c r="AC247" s="38"/>
      <c r="AD247" s="38"/>
      <c r="AE247" s="38"/>
      <c r="AF247" s="38"/>
      <c r="AG247" s="38"/>
      <c r="AH247" s="38"/>
      <c r="AI247" s="38"/>
      <c r="AJ247" s="38"/>
      <c r="AK247" s="38"/>
      <c r="AL247" s="38"/>
      <c r="AM247" s="38"/>
      <c r="AN247" s="38"/>
      <c r="AO247" s="38"/>
    </row>
    <row r="248" spans="1:41" ht="28.8" outlineLevel="1">
      <c r="A248" s="3"/>
      <c r="B248" s="3"/>
      <c r="C248" s="58" t="s">
        <v>685</v>
      </c>
      <c r="D248" s="122"/>
      <c r="E248" s="123">
        <f t="array" aca="1" ref="E248" ca="1">INDEX(INDIRECT("'"&amp;$E$4&amp;"'!"&amp;"$c$11:$h$415"),MATCH(LEFT('Self-assessment Comparison'!$C248,255),INDIRECT("'"&amp;$E$4&amp;"'!"&amp;"$c$11:$c$415"),0),5)</f>
        <v>0</v>
      </c>
      <c r="F248" s="123">
        <f t="array" aca="1" ref="F248" ca="1">INDEX(INDIRECT("'"&amp;$E$4&amp;"'!"&amp;"$c$11:$h$415"),MATCH(LEFT('Self-assessment Comparison'!$C248,255),INDIRECT("'"&amp;$E$4&amp;"'!"&amp;"$c$11:$c$415"),0),6)</f>
        <v>0</v>
      </c>
      <c r="G248" s="123"/>
      <c r="H248" s="123">
        <f t="array" aca="1" ref="H248" ca="1">INDEX(INDIRECT("'"&amp;$H$4&amp;"'!"&amp;"$c$11:$h$415"),MATCH(LEFT('Self-assessment Comparison'!$C248,255),INDIRECT("'"&amp;$H$4&amp;"'!"&amp;"$c$11:$c$415"),0),5)</f>
        <v>0</v>
      </c>
      <c r="I248" s="123">
        <f t="array" aca="1" ref="I248" ca="1">INDEX(INDIRECT("'"&amp;$H$4&amp;"'!"&amp;"$c$11:$h$415"),MATCH(LEFT('Self-assessment Comparison'!$C248,255),INDIRECT("'"&amp;$H$4&amp;"'!"&amp;"$c$11:$c$415"),0),6)</f>
        <v>0</v>
      </c>
      <c r="J248" s="123"/>
      <c r="K248" s="123">
        <f t="array" aca="1" ref="K248" ca="1">INDEX(INDIRECT("'"&amp;$K$4&amp;"'!"&amp;"$c$11:$h$415"),MATCH(LEFT('Self-assessment Comparison'!$C248,255),INDIRECT("'"&amp;$K$4&amp;"'!"&amp;"$c$11:$c$415"),0),5)</f>
        <v>0</v>
      </c>
      <c r="L248" s="123">
        <f t="array" aca="1" ref="L248" ca="1">INDEX(INDIRECT("'"&amp;$K$4&amp;"'!"&amp;"$c$11:$h$415"),MATCH(LEFT('Self-assessment Comparison'!$C248,255),INDIRECT("'"&amp;$K$4&amp;"'!"&amp;"$c$11:$c$415"),0),6)</f>
        <v>0</v>
      </c>
      <c r="M248" s="123"/>
      <c r="N248" s="123">
        <f t="array" aca="1" ref="N248" ca="1">INDEX(INDIRECT("'"&amp;$N$4&amp;"'!"&amp;"$c$11:$h$415"),MATCH(LEFT('Self-assessment Comparison'!$C248,255),INDIRECT("'"&amp;$N$4&amp;"'!"&amp;"$c$11:$c$415"),0),5)</f>
        <v>0</v>
      </c>
      <c r="O248" s="123">
        <f t="array" aca="1" ref="O248" ca="1">INDEX(INDIRECT("'"&amp;$N$4&amp;"'!"&amp;"$c$11:$h$415"),MATCH(LEFT('Self-assessment Comparison'!$C248,255),INDIRECT("'"&amp;$N$4&amp;"'!"&amp;"$c$11:$c$415"),0),6)</f>
        <v>0</v>
      </c>
      <c r="P248" s="123"/>
      <c r="Q248" s="123">
        <f t="array" aca="1" ref="Q248" ca="1">INDEX(INDIRECT("'"&amp;$Q$4&amp;"'!"&amp;"$c$11:$h$415"),MATCH(LEFT('Self-assessment Comparison'!$C248,255),INDIRECT("'"&amp;$Q$4&amp;"'!"&amp;"$c$11:$c$415"),0),5)</f>
        <v>0</v>
      </c>
      <c r="R248" s="123">
        <f t="array" aca="1" ref="R248" ca="1">INDEX(INDIRECT("'"&amp;$Q$4&amp;"'!"&amp;"$c$11:$h$415"),MATCH(LEFT('Self-assessment Comparison'!$C248,255),INDIRECT("'"&amp;$Q$4&amp;"'!"&amp;"$c$11:$c$415"),0),6)</f>
        <v>0</v>
      </c>
      <c r="S248" s="123"/>
      <c r="T248" s="111"/>
      <c r="U248" s="112"/>
      <c r="V248" s="3"/>
      <c r="W248" s="38"/>
      <c r="X248" s="38"/>
      <c r="Y248" s="38"/>
      <c r="Z248" s="38"/>
      <c r="AA248" s="38"/>
      <c r="AB248" s="38"/>
      <c r="AC248" s="38"/>
      <c r="AD248" s="38"/>
      <c r="AE248" s="38"/>
      <c r="AF248" s="38"/>
      <c r="AG248" s="38"/>
      <c r="AH248" s="38"/>
      <c r="AI248" s="38"/>
      <c r="AJ248" s="38"/>
      <c r="AK248" s="38"/>
      <c r="AL248" s="38"/>
      <c r="AM248" s="38"/>
      <c r="AN248" s="38"/>
      <c r="AO248" s="38"/>
    </row>
    <row r="249" spans="1:41" ht="28.8" outlineLevel="1">
      <c r="A249" s="3"/>
      <c r="B249" s="3"/>
      <c r="C249" s="58" t="s">
        <v>686</v>
      </c>
      <c r="D249" s="122"/>
      <c r="E249" s="123">
        <f t="array" aca="1" ref="E249" ca="1">INDEX(INDIRECT("'"&amp;$E$4&amp;"'!"&amp;"$c$11:$h$415"),MATCH(LEFT('Self-assessment Comparison'!$C249,255),INDIRECT("'"&amp;$E$4&amp;"'!"&amp;"$c$11:$c$415"),0),5)</f>
        <v>0</v>
      </c>
      <c r="F249" s="123">
        <f t="array" aca="1" ref="F249" ca="1">INDEX(INDIRECT("'"&amp;$E$4&amp;"'!"&amp;"$c$11:$h$415"),MATCH(LEFT('Self-assessment Comparison'!$C249,255),INDIRECT("'"&amp;$E$4&amp;"'!"&amp;"$c$11:$c$415"),0),6)</f>
        <v>0</v>
      </c>
      <c r="G249" s="123"/>
      <c r="H249" s="123">
        <f t="array" aca="1" ref="H249" ca="1">INDEX(INDIRECT("'"&amp;$H$4&amp;"'!"&amp;"$c$11:$h$415"),MATCH(LEFT('Self-assessment Comparison'!$C249,255),INDIRECT("'"&amp;$H$4&amp;"'!"&amp;"$c$11:$c$415"),0),5)</f>
        <v>0</v>
      </c>
      <c r="I249" s="123">
        <f t="array" aca="1" ref="I249" ca="1">INDEX(INDIRECT("'"&amp;$H$4&amp;"'!"&amp;"$c$11:$h$415"),MATCH(LEFT('Self-assessment Comparison'!$C249,255),INDIRECT("'"&amp;$H$4&amp;"'!"&amp;"$c$11:$c$415"),0),6)</f>
        <v>0</v>
      </c>
      <c r="J249" s="123"/>
      <c r="K249" s="123">
        <f t="array" aca="1" ref="K249" ca="1">INDEX(INDIRECT("'"&amp;$K$4&amp;"'!"&amp;"$c$11:$h$415"),MATCH(LEFT('Self-assessment Comparison'!$C249,255),INDIRECT("'"&amp;$K$4&amp;"'!"&amp;"$c$11:$c$415"),0),5)</f>
        <v>0</v>
      </c>
      <c r="L249" s="123">
        <f t="array" aca="1" ref="L249" ca="1">INDEX(INDIRECT("'"&amp;$K$4&amp;"'!"&amp;"$c$11:$h$415"),MATCH(LEFT('Self-assessment Comparison'!$C249,255),INDIRECT("'"&amp;$K$4&amp;"'!"&amp;"$c$11:$c$415"),0),6)</f>
        <v>0</v>
      </c>
      <c r="M249" s="123"/>
      <c r="N249" s="123">
        <f t="array" aca="1" ref="N249" ca="1">INDEX(INDIRECT("'"&amp;$N$4&amp;"'!"&amp;"$c$11:$h$415"),MATCH(LEFT('Self-assessment Comparison'!$C249,255),INDIRECT("'"&amp;$N$4&amp;"'!"&amp;"$c$11:$c$415"),0),5)</f>
        <v>0</v>
      </c>
      <c r="O249" s="123">
        <f t="array" aca="1" ref="O249" ca="1">INDEX(INDIRECT("'"&amp;$N$4&amp;"'!"&amp;"$c$11:$h$415"),MATCH(LEFT('Self-assessment Comparison'!$C249,255),INDIRECT("'"&amp;$N$4&amp;"'!"&amp;"$c$11:$c$415"),0),6)</f>
        <v>0</v>
      </c>
      <c r="P249" s="123"/>
      <c r="Q249" s="123">
        <f t="array" aca="1" ref="Q249" ca="1">INDEX(INDIRECT("'"&amp;$Q$4&amp;"'!"&amp;"$c$11:$h$415"),MATCH(LEFT('Self-assessment Comparison'!$C249,255),INDIRECT("'"&amp;$Q$4&amp;"'!"&amp;"$c$11:$c$415"),0),5)</f>
        <v>0</v>
      </c>
      <c r="R249" s="123">
        <f t="array" aca="1" ref="R249" ca="1">INDEX(INDIRECT("'"&amp;$Q$4&amp;"'!"&amp;"$c$11:$h$415"),MATCH(LEFT('Self-assessment Comparison'!$C249,255),INDIRECT("'"&amp;$Q$4&amp;"'!"&amp;"$c$11:$c$415"),0),6)</f>
        <v>0</v>
      </c>
      <c r="S249" s="123"/>
      <c r="T249" s="111"/>
      <c r="U249" s="112"/>
      <c r="V249" s="3"/>
      <c r="W249" s="38"/>
      <c r="X249" s="38"/>
      <c r="Y249" s="38"/>
      <c r="Z249" s="38"/>
      <c r="AA249" s="38"/>
      <c r="AB249" s="38"/>
      <c r="AC249" s="38"/>
      <c r="AD249" s="38"/>
      <c r="AE249" s="38"/>
      <c r="AF249" s="38"/>
      <c r="AG249" s="38"/>
      <c r="AH249" s="38"/>
      <c r="AI249" s="38"/>
      <c r="AJ249" s="38"/>
      <c r="AK249" s="38"/>
      <c r="AL249" s="38"/>
      <c r="AM249" s="38"/>
      <c r="AN249" s="38"/>
      <c r="AO249" s="38"/>
    </row>
    <row r="250" spans="1:41" ht="43.2" outlineLevel="1">
      <c r="A250" s="3"/>
      <c r="B250" s="3"/>
      <c r="C250" s="58" t="s">
        <v>687</v>
      </c>
      <c r="D250" s="122"/>
      <c r="E250" s="123">
        <f t="array" aca="1" ref="E250" ca="1">INDEX(INDIRECT("'"&amp;$E$4&amp;"'!"&amp;"$c$11:$h$415"),MATCH(LEFT('Self-assessment Comparison'!$C250,255),INDIRECT("'"&amp;$E$4&amp;"'!"&amp;"$c$11:$c$415"),0),5)</f>
        <v>0</v>
      </c>
      <c r="F250" s="123">
        <f t="array" aca="1" ref="F250" ca="1">INDEX(INDIRECT("'"&amp;$E$4&amp;"'!"&amp;"$c$11:$h$415"),MATCH(LEFT('Self-assessment Comparison'!$C250,255),INDIRECT("'"&amp;$E$4&amp;"'!"&amp;"$c$11:$c$415"),0),6)</f>
        <v>0</v>
      </c>
      <c r="G250" s="123"/>
      <c r="H250" s="123">
        <f t="array" aca="1" ref="H250" ca="1">INDEX(INDIRECT("'"&amp;$H$4&amp;"'!"&amp;"$c$11:$h$415"),MATCH(LEFT('Self-assessment Comparison'!$C250,255),INDIRECT("'"&amp;$H$4&amp;"'!"&amp;"$c$11:$c$415"),0),5)</f>
        <v>0</v>
      </c>
      <c r="I250" s="123">
        <f t="array" aca="1" ref="I250" ca="1">INDEX(INDIRECT("'"&amp;$H$4&amp;"'!"&amp;"$c$11:$h$415"),MATCH(LEFT('Self-assessment Comparison'!$C250,255),INDIRECT("'"&amp;$H$4&amp;"'!"&amp;"$c$11:$c$415"),0),6)</f>
        <v>0</v>
      </c>
      <c r="J250" s="123"/>
      <c r="K250" s="123">
        <f t="array" aca="1" ref="K250" ca="1">INDEX(INDIRECT("'"&amp;$K$4&amp;"'!"&amp;"$c$11:$h$415"),MATCH(LEFT('Self-assessment Comparison'!$C250,255),INDIRECT("'"&amp;$K$4&amp;"'!"&amp;"$c$11:$c$415"),0),5)</f>
        <v>0</v>
      </c>
      <c r="L250" s="123">
        <f t="array" aca="1" ref="L250" ca="1">INDEX(INDIRECT("'"&amp;$K$4&amp;"'!"&amp;"$c$11:$h$415"),MATCH(LEFT('Self-assessment Comparison'!$C250,255),INDIRECT("'"&amp;$K$4&amp;"'!"&amp;"$c$11:$c$415"),0),6)</f>
        <v>0</v>
      </c>
      <c r="M250" s="123"/>
      <c r="N250" s="123">
        <f t="array" aca="1" ref="N250" ca="1">INDEX(INDIRECT("'"&amp;$N$4&amp;"'!"&amp;"$c$11:$h$415"),MATCH(LEFT('Self-assessment Comparison'!$C250,255),INDIRECT("'"&amp;$N$4&amp;"'!"&amp;"$c$11:$c$415"),0),5)</f>
        <v>0</v>
      </c>
      <c r="O250" s="123">
        <f t="array" aca="1" ref="O250" ca="1">INDEX(INDIRECT("'"&amp;$N$4&amp;"'!"&amp;"$c$11:$h$415"),MATCH(LEFT('Self-assessment Comparison'!$C250,255),INDIRECT("'"&amp;$N$4&amp;"'!"&amp;"$c$11:$c$415"),0),6)</f>
        <v>0</v>
      </c>
      <c r="P250" s="123"/>
      <c r="Q250" s="123">
        <f t="array" aca="1" ref="Q250" ca="1">INDEX(INDIRECT("'"&amp;$Q$4&amp;"'!"&amp;"$c$11:$h$415"),MATCH(LEFT('Self-assessment Comparison'!$C250,255),INDIRECT("'"&amp;$Q$4&amp;"'!"&amp;"$c$11:$c$415"),0),5)</f>
        <v>0</v>
      </c>
      <c r="R250" s="123">
        <f t="array" aca="1" ref="R250" ca="1">INDEX(INDIRECT("'"&amp;$Q$4&amp;"'!"&amp;"$c$11:$h$415"),MATCH(LEFT('Self-assessment Comparison'!$C250,255),INDIRECT("'"&amp;$Q$4&amp;"'!"&amp;"$c$11:$c$415"),0),6)</f>
        <v>0</v>
      </c>
      <c r="S250" s="123"/>
      <c r="T250" s="111"/>
      <c r="U250" s="112"/>
      <c r="V250" s="3"/>
      <c r="W250" s="38"/>
      <c r="X250" s="38"/>
      <c r="Y250" s="38"/>
      <c r="Z250" s="38"/>
      <c r="AA250" s="38"/>
      <c r="AB250" s="38"/>
      <c r="AC250" s="38"/>
      <c r="AD250" s="38"/>
      <c r="AE250" s="38"/>
      <c r="AF250" s="38"/>
      <c r="AG250" s="38"/>
      <c r="AH250" s="38"/>
      <c r="AI250" s="38"/>
      <c r="AJ250" s="38"/>
      <c r="AK250" s="38"/>
      <c r="AL250" s="38"/>
      <c r="AM250" s="38"/>
      <c r="AN250" s="38"/>
      <c r="AO250" s="38"/>
    </row>
    <row r="251" spans="1:41" ht="14.4" outlineLevel="1">
      <c r="A251" s="3"/>
      <c r="B251" s="3"/>
      <c r="C251" s="58" t="s">
        <v>688</v>
      </c>
      <c r="D251" s="122"/>
      <c r="E251" s="123">
        <f t="array" aca="1" ref="E251" ca="1">INDEX(INDIRECT("'"&amp;$E$4&amp;"'!"&amp;"$c$11:$h$415"),MATCH(LEFT('Self-assessment Comparison'!$C251,255),INDIRECT("'"&amp;$E$4&amp;"'!"&amp;"$c$11:$c$415"),0),5)</f>
        <v>0</v>
      </c>
      <c r="F251" s="123">
        <f t="array" aca="1" ref="F251" ca="1">INDEX(INDIRECT("'"&amp;$E$4&amp;"'!"&amp;"$c$11:$h$415"),MATCH(LEFT('Self-assessment Comparison'!$C251,255),INDIRECT("'"&amp;$E$4&amp;"'!"&amp;"$c$11:$c$415"),0),6)</f>
        <v>0</v>
      </c>
      <c r="G251" s="123"/>
      <c r="H251" s="123">
        <f t="array" aca="1" ref="H251" ca="1">INDEX(INDIRECT("'"&amp;$H$4&amp;"'!"&amp;"$c$11:$h$415"),MATCH(LEFT('Self-assessment Comparison'!$C251,255),INDIRECT("'"&amp;$H$4&amp;"'!"&amp;"$c$11:$c$415"),0),5)</f>
        <v>0</v>
      </c>
      <c r="I251" s="123">
        <f t="array" aca="1" ref="I251" ca="1">INDEX(INDIRECT("'"&amp;$H$4&amp;"'!"&amp;"$c$11:$h$415"),MATCH(LEFT('Self-assessment Comparison'!$C251,255),INDIRECT("'"&amp;$H$4&amp;"'!"&amp;"$c$11:$c$415"),0),6)</f>
        <v>0</v>
      </c>
      <c r="J251" s="123"/>
      <c r="K251" s="123">
        <f t="array" aca="1" ref="K251" ca="1">INDEX(INDIRECT("'"&amp;$K$4&amp;"'!"&amp;"$c$11:$h$415"),MATCH(LEFT('Self-assessment Comparison'!$C251,255),INDIRECT("'"&amp;$K$4&amp;"'!"&amp;"$c$11:$c$415"),0),5)</f>
        <v>0</v>
      </c>
      <c r="L251" s="123">
        <f t="array" aca="1" ref="L251" ca="1">INDEX(INDIRECT("'"&amp;$K$4&amp;"'!"&amp;"$c$11:$h$415"),MATCH(LEFT('Self-assessment Comparison'!$C251,255),INDIRECT("'"&amp;$K$4&amp;"'!"&amp;"$c$11:$c$415"),0),6)</f>
        <v>0</v>
      </c>
      <c r="M251" s="123"/>
      <c r="N251" s="123">
        <f t="array" aca="1" ref="N251" ca="1">INDEX(INDIRECT("'"&amp;$N$4&amp;"'!"&amp;"$c$11:$h$415"),MATCH(LEFT('Self-assessment Comparison'!$C251,255),INDIRECT("'"&amp;$N$4&amp;"'!"&amp;"$c$11:$c$415"),0),5)</f>
        <v>0</v>
      </c>
      <c r="O251" s="123">
        <f t="array" aca="1" ref="O251" ca="1">INDEX(INDIRECT("'"&amp;$N$4&amp;"'!"&amp;"$c$11:$h$415"),MATCH(LEFT('Self-assessment Comparison'!$C251,255),INDIRECT("'"&amp;$N$4&amp;"'!"&amp;"$c$11:$c$415"),0),6)</f>
        <v>0</v>
      </c>
      <c r="P251" s="123"/>
      <c r="Q251" s="123">
        <f t="array" aca="1" ref="Q251" ca="1">INDEX(INDIRECT("'"&amp;$Q$4&amp;"'!"&amp;"$c$11:$h$415"),MATCH(LEFT('Self-assessment Comparison'!$C251,255),INDIRECT("'"&amp;$Q$4&amp;"'!"&amp;"$c$11:$c$415"),0),5)</f>
        <v>0</v>
      </c>
      <c r="R251" s="123">
        <f t="array" aca="1" ref="R251" ca="1">INDEX(INDIRECT("'"&amp;$Q$4&amp;"'!"&amp;"$c$11:$h$415"),MATCH(LEFT('Self-assessment Comparison'!$C251,255),INDIRECT("'"&amp;$Q$4&amp;"'!"&amp;"$c$11:$c$415"),0),6)</f>
        <v>0</v>
      </c>
      <c r="S251" s="123"/>
      <c r="T251" s="111"/>
      <c r="U251" s="112"/>
      <c r="V251" s="3"/>
      <c r="W251" s="38"/>
      <c r="X251" s="38"/>
      <c r="Y251" s="38"/>
      <c r="Z251" s="38"/>
      <c r="AA251" s="38"/>
      <c r="AB251" s="38"/>
      <c r="AC251" s="38"/>
      <c r="AD251" s="38"/>
      <c r="AE251" s="38"/>
      <c r="AF251" s="38"/>
      <c r="AG251" s="38"/>
      <c r="AH251" s="38"/>
      <c r="AI251" s="38"/>
      <c r="AJ251" s="38"/>
      <c r="AK251" s="38"/>
      <c r="AL251" s="38"/>
      <c r="AM251" s="38"/>
      <c r="AN251" s="38"/>
      <c r="AO251" s="38"/>
    </row>
    <row r="252" spans="1:41" ht="28.8" outlineLevel="1">
      <c r="A252" s="3"/>
      <c r="B252" s="3"/>
      <c r="C252" s="58" t="s">
        <v>689</v>
      </c>
      <c r="D252" s="122"/>
      <c r="E252" s="123">
        <f t="array" aca="1" ref="E252" ca="1">INDEX(INDIRECT("'"&amp;$E$4&amp;"'!"&amp;"$c$11:$h$415"),MATCH(LEFT('Self-assessment Comparison'!$C252,255),INDIRECT("'"&amp;$E$4&amp;"'!"&amp;"$c$11:$c$415"),0),5)</f>
        <v>0</v>
      </c>
      <c r="F252" s="123">
        <f t="array" aca="1" ref="F252" ca="1">INDEX(INDIRECT("'"&amp;$E$4&amp;"'!"&amp;"$c$11:$h$415"),MATCH(LEFT('Self-assessment Comparison'!$C252,255),INDIRECT("'"&amp;$E$4&amp;"'!"&amp;"$c$11:$c$415"),0),6)</f>
        <v>0</v>
      </c>
      <c r="G252" s="123"/>
      <c r="H252" s="123">
        <f t="array" aca="1" ref="H252" ca="1">INDEX(INDIRECT("'"&amp;$H$4&amp;"'!"&amp;"$c$11:$h$415"),MATCH(LEFT('Self-assessment Comparison'!$C252,255),INDIRECT("'"&amp;$H$4&amp;"'!"&amp;"$c$11:$c$415"),0),5)</f>
        <v>0</v>
      </c>
      <c r="I252" s="123">
        <f t="array" aca="1" ref="I252" ca="1">INDEX(INDIRECT("'"&amp;$H$4&amp;"'!"&amp;"$c$11:$h$415"),MATCH(LEFT('Self-assessment Comparison'!$C252,255),INDIRECT("'"&amp;$H$4&amp;"'!"&amp;"$c$11:$c$415"),0),6)</f>
        <v>0</v>
      </c>
      <c r="J252" s="123"/>
      <c r="K252" s="123">
        <f t="array" aca="1" ref="K252" ca="1">INDEX(INDIRECT("'"&amp;$K$4&amp;"'!"&amp;"$c$11:$h$415"),MATCH(LEFT('Self-assessment Comparison'!$C252,255),INDIRECT("'"&amp;$K$4&amp;"'!"&amp;"$c$11:$c$415"),0),5)</f>
        <v>0</v>
      </c>
      <c r="L252" s="123">
        <f t="array" aca="1" ref="L252" ca="1">INDEX(INDIRECT("'"&amp;$K$4&amp;"'!"&amp;"$c$11:$h$415"),MATCH(LEFT('Self-assessment Comparison'!$C252,255),INDIRECT("'"&amp;$K$4&amp;"'!"&amp;"$c$11:$c$415"),0),6)</f>
        <v>0</v>
      </c>
      <c r="M252" s="123"/>
      <c r="N252" s="123">
        <f t="array" aca="1" ref="N252" ca="1">INDEX(INDIRECT("'"&amp;$N$4&amp;"'!"&amp;"$c$11:$h$415"),MATCH(LEFT('Self-assessment Comparison'!$C252,255),INDIRECT("'"&amp;$N$4&amp;"'!"&amp;"$c$11:$c$415"),0),5)</f>
        <v>0</v>
      </c>
      <c r="O252" s="123">
        <f t="array" aca="1" ref="O252" ca="1">INDEX(INDIRECT("'"&amp;$N$4&amp;"'!"&amp;"$c$11:$h$415"),MATCH(LEFT('Self-assessment Comparison'!$C252,255),INDIRECT("'"&amp;$N$4&amp;"'!"&amp;"$c$11:$c$415"),0),6)</f>
        <v>0</v>
      </c>
      <c r="P252" s="123"/>
      <c r="Q252" s="123">
        <f t="array" aca="1" ref="Q252" ca="1">INDEX(INDIRECT("'"&amp;$Q$4&amp;"'!"&amp;"$c$11:$h$415"),MATCH(LEFT('Self-assessment Comparison'!$C252,255),INDIRECT("'"&amp;$Q$4&amp;"'!"&amp;"$c$11:$c$415"),0),5)</f>
        <v>0</v>
      </c>
      <c r="R252" s="123">
        <f t="array" aca="1" ref="R252" ca="1">INDEX(INDIRECT("'"&amp;$Q$4&amp;"'!"&amp;"$c$11:$h$415"),MATCH(LEFT('Self-assessment Comparison'!$C252,255),INDIRECT("'"&amp;$Q$4&amp;"'!"&amp;"$c$11:$c$415"),0),6)</f>
        <v>0</v>
      </c>
      <c r="S252" s="123"/>
      <c r="T252" s="111"/>
      <c r="U252" s="112"/>
      <c r="V252" s="3"/>
      <c r="W252" s="38"/>
      <c r="X252" s="38"/>
      <c r="Y252" s="38"/>
      <c r="Z252" s="38"/>
      <c r="AA252" s="38"/>
      <c r="AB252" s="38"/>
      <c r="AC252" s="38"/>
      <c r="AD252" s="38"/>
      <c r="AE252" s="38"/>
      <c r="AF252" s="38"/>
      <c r="AG252" s="38"/>
      <c r="AH252" s="38"/>
      <c r="AI252" s="38"/>
      <c r="AJ252" s="38"/>
      <c r="AK252" s="38"/>
      <c r="AL252" s="38"/>
      <c r="AM252" s="38"/>
      <c r="AN252" s="38"/>
      <c r="AO252" s="38"/>
    </row>
    <row r="253" spans="1:41" ht="28.8" outlineLevel="1">
      <c r="A253" s="3"/>
      <c r="B253" s="3"/>
      <c r="C253" s="58" t="s">
        <v>690</v>
      </c>
      <c r="D253" s="122"/>
      <c r="E253" s="123">
        <f t="array" aca="1" ref="E253" ca="1">INDEX(INDIRECT("'"&amp;$E$4&amp;"'!"&amp;"$c$11:$h$415"),MATCH(LEFT('Self-assessment Comparison'!$C253,255),INDIRECT("'"&amp;$E$4&amp;"'!"&amp;"$c$11:$c$415"),0),5)</f>
        <v>0</v>
      </c>
      <c r="F253" s="123">
        <f t="array" aca="1" ref="F253" ca="1">INDEX(INDIRECT("'"&amp;$E$4&amp;"'!"&amp;"$c$11:$h$415"),MATCH(LEFT('Self-assessment Comparison'!$C253,255),INDIRECT("'"&amp;$E$4&amp;"'!"&amp;"$c$11:$c$415"),0),6)</f>
        <v>0</v>
      </c>
      <c r="G253" s="123"/>
      <c r="H253" s="123">
        <f t="array" aca="1" ref="H253" ca="1">INDEX(INDIRECT("'"&amp;$H$4&amp;"'!"&amp;"$c$11:$h$415"),MATCH(LEFT('Self-assessment Comparison'!$C253,255),INDIRECT("'"&amp;$H$4&amp;"'!"&amp;"$c$11:$c$415"),0),5)</f>
        <v>0</v>
      </c>
      <c r="I253" s="123">
        <f t="array" aca="1" ref="I253" ca="1">INDEX(INDIRECT("'"&amp;$H$4&amp;"'!"&amp;"$c$11:$h$415"),MATCH(LEFT('Self-assessment Comparison'!$C253,255),INDIRECT("'"&amp;$H$4&amp;"'!"&amp;"$c$11:$c$415"),0),6)</f>
        <v>0</v>
      </c>
      <c r="J253" s="123"/>
      <c r="K253" s="123">
        <f t="array" aca="1" ref="K253" ca="1">INDEX(INDIRECT("'"&amp;$K$4&amp;"'!"&amp;"$c$11:$h$415"),MATCH(LEFT('Self-assessment Comparison'!$C253,255),INDIRECT("'"&amp;$K$4&amp;"'!"&amp;"$c$11:$c$415"),0),5)</f>
        <v>0</v>
      </c>
      <c r="L253" s="123">
        <f t="array" aca="1" ref="L253" ca="1">INDEX(INDIRECT("'"&amp;$K$4&amp;"'!"&amp;"$c$11:$h$415"),MATCH(LEFT('Self-assessment Comparison'!$C253,255),INDIRECT("'"&amp;$K$4&amp;"'!"&amp;"$c$11:$c$415"),0),6)</f>
        <v>0</v>
      </c>
      <c r="M253" s="123"/>
      <c r="N253" s="123">
        <f t="array" aca="1" ref="N253" ca="1">INDEX(INDIRECT("'"&amp;$N$4&amp;"'!"&amp;"$c$11:$h$415"),MATCH(LEFT('Self-assessment Comparison'!$C253,255),INDIRECT("'"&amp;$N$4&amp;"'!"&amp;"$c$11:$c$415"),0),5)</f>
        <v>0</v>
      </c>
      <c r="O253" s="123">
        <f t="array" aca="1" ref="O253" ca="1">INDEX(INDIRECT("'"&amp;$N$4&amp;"'!"&amp;"$c$11:$h$415"),MATCH(LEFT('Self-assessment Comparison'!$C253,255),INDIRECT("'"&amp;$N$4&amp;"'!"&amp;"$c$11:$c$415"),0),6)</f>
        <v>0</v>
      </c>
      <c r="P253" s="123"/>
      <c r="Q253" s="123">
        <f t="array" aca="1" ref="Q253" ca="1">INDEX(INDIRECT("'"&amp;$Q$4&amp;"'!"&amp;"$c$11:$h$415"),MATCH(LEFT('Self-assessment Comparison'!$C253,255),INDIRECT("'"&amp;$Q$4&amp;"'!"&amp;"$c$11:$c$415"),0),5)</f>
        <v>0</v>
      </c>
      <c r="R253" s="123">
        <f t="array" aca="1" ref="R253" ca="1">INDEX(INDIRECT("'"&amp;$Q$4&amp;"'!"&amp;"$c$11:$h$415"),MATCH(LEFT('Self-assessment Comparison'!$C253,255),INDIRECT("'"&amp;$Q$4&amp;"'!"&amp;"$c$11:$c$415"),0),6)</f>
        <v>0</v>
      </c>
      <c r="S253" s="123"/>
      <c r="T253" s="111"/>
      <c r="U253" s="112"/>
      <c r="V253" s="3"/>
      <c r="W253" s="38"/>
      <c r="X253" s="38"/>
      <c r="Y253" s="38"/>
      <c r="Z253" s="38"/>
      <c r="AA253" s="38"/>
      <c r="AB253" s="38"/>
      <c r="AC253" s="38"/>
      <c r="AD253" s="38"/>
      <c r="AE253" s="38"/>
      <c r="AF253" s="38"/>
      <c r="AG253" s="38"/>
      <c r="AH253" s="38"/>
      <c r="AI253" s="38"/>
      <c r="AJ253" s="38"/>
      <c r="AK253" s="38"/>
      <c r="AL253" s="38"/>
      <c r="AM253" s="38"/>
      <c r="AN253" s="38"/>
      <c r="AO253" s="38"/>
    </row>
    <row r="254" spans="1:41" ht="14.4" outlineLevel="1">
      <c r="A254" s="3"/>
      <c r="B254" s="3"/>
      <c r="C254" s="104" t="s">
        <v>691</v>
      </c>
      <c r="D254" s="122"/>
      <c r="E254" s="123">
        <f t="array" aca="1" ref="E254" ca="1">INDEX(INDIRECT("'"&amp;$E$4&amp;"'!"&amp;"$c$11:$h$415"),MATCH(LEFT('Self-assessment Comparison'!$C254,255),INDIRECT("'"&amp;$E$4&amp;"'!"&amp;"$c$11:$c$415"),0),5)</f>
        <v>0</v>
      </c>
      <c r="F254" s="123">
        <f t="array" aca="1" ref="F254" ca="1">INDEX(INDIRECT("'"&amp;$E$4&amp;"'!"&amp;"$c$11:$h$415"),MATCH(LEFT('Self-assessment Comparison'!$C254,255),INDIRECT("'"&amp;$E$4&amp;"'!"&amp;"$c$11:$c$415"),0),6)</f>
        <v>0</v>
      </c>
      <c r="G254" s="123"/>
      <c r="H254" s="123">
        <f t="array" aca="1" ref="H254" ca="1">INDEX(INDIRECT("'"&amp;$H$4&amp;"'!"&amp;"$c$11:$h$415"),MATCH(LEFT('Self-assessment Comparison'!$C254,255),INDIRECT("'"&amp;$H$4&amp;"'!"&amp;"$c$11:$c$415"),0),5)</f>
        <v>0</v>
      </c>
      <c r="I254" s="123">
        <f t="array" aca="1" ref="I254" ca="1">INDEX(INDIRECT("'"&amp;$H$4&amp;"'!"&amp;"$c$11:$h$415"),MATCH(LEFT('Self-assessment Comparison'!$C254,255),INDIRECT("'"&amp;$H$4&amp;"'!"&amp;"$c$11:$c$415"),0),6)</f>
        <v>0</v>
      </c>
      <c r="J254" s="123"/>
      <c r="K254" s="123">
        <f t="array" aca="1" ref="K254" ca="1">INDEX(INDIRECT("'"&amp;$K$4&amp;"'!"&amp;"$c$11:$h$415"),MATCH(LEFT('Self-assessment Comparison'!$C254,255),INDIRECT("'"&amp;$K$4&amp;"'!"&amp;"$c$11:$c$415"),0),5)</f>
        <v>0</v>
      </c>
      <c r="L254" s="123">
        <f t="array" aca="1" ref="L254" ca="1">INDEX(INDIRECT("'"&amp;$K$4&amp;"'!"&amp;"$c$11:$h$415"),MATCH(LEFT('Self-assessment Comparison'!$C254,255),INDIRECT("'"&amp;$K$4&amp;"'!"&amp;"$c$11:$c$415"),0),6)</f>
        <v>0</v>
      </c>
      <c r="M254" s="123"/>
      <c r="N254" s="123">
        <f t="array" aca="1" ref="N254" ca="1">INDEX(INDIRECT("'"&amp;$N$4&amp;"'!"&amp;"$c$11:$h$415"),MATCH(LEFT('Self-assessment Comparison'!$C254,255),INDIRECT("'"&amp;$N$4&amp;"'!"&amp;"$c$11:$c$415"),0),5)</f>
        <v>0</v>
      </c>
      <c r="O254" s="123">
        <f t="array" aca="1" ref="O254" ca="1">INDEX(INDIRECT("'"&amp;$N$4&amp;"'!"&amp;"$c$11:$h$415"),MATCH(LEFT('Self-assessment Comparison'!$C254,255),INDIRECT("'"&amp;$N$4&amp;"'!"&amp;"$c$11:$c$415"),0),6)</f>
        <v>0</v>
      </c>
      <c r="P254" s="123"/>
      <c r="Q254" s="123">
        <f t="array" aca="1" ref="Q254" ca="1">INDEX(INDIRECT("'"&amp;$Q$4&amp;"'!"&amp;"$c$11:$h$415"),MATCH(LEFT('Self-assessment Comparison'!$C254,255),INDIRECT("'"&amp;$Q$4&amp;"'!"&amp;"$c$11:$c$415"),0),5)</f>
        <v>0</v>
      </c>
      <c r="R254" s="123">
        <f t="array" aca="1" ref="R254" ca="1">INDEX(INDIRECT("'"&amp;$Q$4&amp;"'!"&amp;"$c$11:$h$415"),MATCH(LEFT('Self-assessment Comparison'!$C254,255),INDIRECT("'"&amp;$Q$4&amp;"'!"&amp;"$c$11:$c$415"),0),6)</f>
        <v>0</v>
      </c>
      <c r="S254" s="123"/>
      <c r="T254" s="107"/>
      <c r="U254" s="108"/>
      <c r="V254" s="3"/>
      <c r="W254" s="38"/>
      <c r="X254" s="38"/>
      <c r="Y254" s="38"/>
      <c r="Z254" s="38"/>
      <c r="AA254" s="38"/>
      <c r="AB254" s="38"/>
      <c r="AC254" s="38"/>
      <c r="AD254" s="38"/>
      <c r="AE254" s="38"/>
      <c r="AF254" s="38"/>
      <c r="AG254" s="38"/>
      <c r="AH254" s="38"/>
      <c r="AI254" s="38"/>
      <c r="AJ254" s="38"/>
      <c r="AK254" s="38"/>
      <c r="AL254" s="38"/>
      <c r="AM254" s="38"/>
      <c r="AN254" s="38"/>
      <c r="AO254" s="38"/>
    </row>
    <row r="255" spans="1:41" ht="28.8" outlineLevel="1">
      <c r="A255" s="3"/>
      <c r="B255" s="3"/>
      <c r="C255" s="58" t="s">
        <v>692</v>
      </c>
      <c r="D255" s="122"/>
      <c r="E255" s="123">
        <f t="array" aca="1" ref="E255" ca="1">INDEX(INDIRECT("'"&amp;$E$4&amp;"'!"&amp;"$c$11:$h$415"),MATCH(LEFT('Self-assessment Comparison'!$C255,255),INDIRECT("'"&amp;$E$4&amp;"'!"&amp;"$c$11:$c$415"),0),5)</f>
        <v>0</v>
      </c>
      <c r="F255" s="123">
        <f t="array" aca="1" ref="F255" ca="1">INDEX(INDIRECT("'"&amp;$E$4&amp;"'!"&amp;"$c$11:$h$415"),MATCH(LEFT('Self-assessment Comparison'!$C255,255),INDIRECT("'"&amp;$E$4&amp;"'!"&amp;"$c$11:$c$415"),0),6)</f>
        <v>0</v>
      </c>
      <c r="G255" s="123"/>
      <c r="H255" s="123">
        <f t="array" aca="1" ref="H255" ca="1">INDEX(INDIRECT("'"&amp;$H$4&amp;"'!"&amp;"$c$11:$h$415"),MATCH(LEFT('Self-assessment Comparison'!$C255,255),INDIRECT("'"&amp;$H$4&amp;"'!"&amp;"$c$11:$c$415"),0),5)</f>
        <v>0</v>
      </c>
      <c r="I255" s="123">
        <f t="array" aca="1" ref="I255" ca="1">INDEX(INDIRECT("'"&amp;$H$4&amp;"'!"&amp;"$c$11:$h$415"),MATCH(LEFT('Self-assessment Comparison'!$C255,255),INDIRECT("'"&amp;$H$4&amp;"'!"&amp;"$c$11:$c$415"),0),6)</f>
        <v>0</v>
      </c>
      <c r="J255" s="123"/>
      <c r="K255" s="123">
        <f t="array" aca="1" ref="K255" ca="1">INDEX(INDIRECT("'"&amp;$K$4&amp;"'!"&amp;"$c$11:$h$415"),MATCH(LEFT('Self-assessment Comparison'!$C255,255),INDIRECT("'"&amp;$K$4&amp;"'!"&amp;"$c$11:$c$415"),0),5)</f>
        <v>0</v>
      </c>
      <c r="L255" s="123">
        <f t="array" aca="1" ref="L255" ca="1">INDEX(INDIRECT("'"&amp;$K$4&amp;"'!"&amp;"$c$11:$h$415"),MATCH(LEFT('Self-assessment Comparison'!$C255,255),INDIRECT("'"&amp;$K$4&amp;"'!"&amp;"$c$11:$c$415"),0),6)</f>
        <v>0</v>
      </c>
      <c r="M255" s="123"/>
      <c r="N255" s="123">
        <f t="array" aca="1" ref="N255" ca="1">INDEX(INDIRECT("'"&amp;$N$4&amp;"'!"&amp;"$c$11:$h$415"),MATCH(LEFT('Self-assessment Comparison'!$C255,255),INDIRECT("'"&amp;$N$4&amp;"'!"&amp;"$c$11:$c$415"),0),5)</f>
        <v>0</v>
      </c>
      <c r="O255" s="123">
        <f t="array" aca="1" ref="O255" ca="1">INDEX(INDIRECT("'"&amp;$N$4&amp;"'!"&amp;"$c$11:$h$415"),MATCH(LEFT('Self-assessment Comparison'!$C255,255),INDIRECT("'"&amp;$N$4&amp;"'!"&amp;"$c$11:$c$415"),0),6)</f>
        <v>0</v>
      </c>
      <c r="P255" s="123"/>
      <c r="Q255" s="123">
        <f t="array" aca="1" ref="Q255" ca="1">INDEX(INDIRECT("'"&amp;$Q$4&amp;"'!"&amp;"$c$11:$h$415"),MATCH(LEFT('Self-assessment Comparison'!$C255,255),INDIRECT("'"&amp;$Q$4&amp;"'!"&amp;"$c$11:$c$415"),0),5)</f>
        <v>0</v>
      </c>
      <c r="R255" s="123">
        <f t="array" aca="1" ref="R255" ca="1">INDEX(INDIRECT("'"&amp;$Q$4&amp;"'!"&amp;"$c$11:$h$415"),MATCH(LEFT('Self-assessment Comparison'!$C255,255),INDIRECT("'"&amp;$Q$4&amp;"'!"&amp;"$c$11:$c$415"),0),6)</f>
        <v>0</v>
      </c>
      <c r="S255" s="123"/>
      <c r="T255" s="111"/>
      <c r="U255" s="112"/>
      <c r="V255" s="3"/>
      <c r="W255" s="38"/>
      <c r="X255" s="38"/>
      <c r="Y255" s="38"/>
      <c r="Z255" s="38"/>
      <c r="AA255" s="38"/>
      <c r="AB255" s="38"/>
      <c r="AC255" s="38"/>
      <c r="AD255" s="38"/>
      <c r="AE255" s="38"/>
      <c r="AF255" s="38"/>
      <c r="AG255" s="38"/>
      <c r="AH255" s="38"/>
      <c r="AI255" s="38"/>
      <c r="AJ255" s="38"/>
      <c r="AK255" s="38"/>
      <c r="AL255" s="38"/>
      <c r="AM255" s="38"/>
      <c r="AN255" s="38"/>
      <c r="AO255" s="38"/>
    </row>
    <row r="256" spans="1:41" ht="28.8" outlineLevel="1">
      <c r="A256" s="3"/>
      <c r="B256" s="3"/>
      <c r="C256" s="58" t="s">
        <v>693</v>
      </c>
      <c r="D256" s="122"/>
      <c r="E256" s="123">
        <f t="array" aca="1" ref="E256" ca="1">INDEX(INDIRECT("'"&amp;$E$4&amp;"'!"&amp;"$c$11:$h$415"),MATCH(LEFT('Self-assessment Comparison'!$C256,255),INDIRECT("'"&amp;$E$4&amp;"'!"&amp;"$c$11:$c$415"),0),5)</f>
        <v>0</v>
      </c>
      <c r="F256" s="123">
        <f t="array" aca="1" ref="F256" ca="1">INDEX(INDIRECT("'"&amp;$E$4&amp;"'!"&amp;"$c$11:$h$415"),MATCH(LEFT('Self-assessment Comparison'!$C256,255),INDIRECT("'"&amp;$E$4&amp;"'!"&amp;"$c$11:$c$415"),0),6)</f>
        <v>0</v>
      </c>
      <c r="G256" s="123"/>
      <c r="H256" s="123">
        <f t="array" aca="1" ref="H256" ca="1">INDEX(INDIRECT("'"&amp;$H$4&amp;"'!"&amp;"$c$11:$h$415"),MATCH(LEFT('Self-assessment Comparison'!$C256,255),INDIRECT("'"&amp;$H$4&amp;"'!"&amp;"$c$11:$c$415"),0),5)</f>
        <v>0</v>
      </c>
      <c r="I256" s="123">
        <f t="array" aca="1" ref="I256" ca="1">INDEX(INDIRECT("'"&amp;$H$4&amp;"'!"&amp;"$c$11:$h$415"),MATCH(LEFT('Self-assessment Comparison'!$C256,255),INDIRECT("'"&amp;$H$4&amp;"'!"&amp;"$c$11:$c$415"),0),6)</f>
        <v>0</v>
      </c>
      <c r="J256" s="123"/>
      <c r="K256" s="123">
        <f t="array" aca="1" ref="K256" ca="1">INDEX(INDIRECT("'"&amp;$K$4&amp;"'!"&amp;"$c$11:$h$415"),MATCH(LEFT('Self-assessment Comparison'!$C256,255),INDIRECT("'"&amp;$K$4&amp;"'!"&amp;"$c$11:$c$415"),0),5)</f>
        <v>0</v>
      </c>
      <c r="L256" s="123">
        <f t="array" aca="1" ref="L256" ca="1">INDEX(INDIRECT("'"&amp;$K$4&amp;"'!"&amp;"$c$11:$h$415"),MATCH(LEFT('Self-assessment Comparison'!$C256,255),INDIRECT("'"&amp;$K$4&amp;"'!"&amp;"$c$11:$c$415"),0),6)</f>
        <v>0</v>
      </c>
      <c r="M256" s="123"/>
      <c r="N256" s="123">
        <f t="array" aca="1" ref="N256" ca="1">INDEX(INDIRECT("'"&amp;$N$4&amp;"'!"&amp;"$c$11:$h$415"),MATCH(LEFT('Self-assessment Comparison'!$C256,255),INDIRECT("'"&amp;$N$4&amp;"'!"&amp;"$c$11:$c$415"),0),5)</f>
        <v>0</v>
      </c>
      <c r="O256" s="123">
        <f t="array" aca="1" ref="O256" ca="1">INDEX(INDIRECT("'"&amp;$N$4&amp;"'!"&amp;"$c$11:$h$415"),MATCH(LEFT('Self-assessment Comparison'!$C256,255),INDIRECT("'"&amp;$N$4&amp;"'!"&amp;"$c$11:$c$415"),0),6)</f>
        <v>0</v>
      </c>
      <c r="P256" s="123"/>
      <c r="Q256" s="123">
        <f t="array" aca="1" ref="Q256" ca="1">INDEX(INDIRECT("'"&amp;$Q$4&amp;"'!"&amp;"$c$11:$h$415"),MATCH(LEFT('Self-assessment Comparison'!$C256,255),INDIRECT("'"&amp;$Q$4&amp;"'!"&amp;"$c$11:$c$415"),0),5)</f>
        <v>0</v>
      </c>
      <c r="R256" s="123">
        <f t="array" aca="1" ref="R256" ca="1">INDEX(INDIRECT("'"&amp;$Q$4&amp;"'!"&amp;"$c$11:$h$415"),MATCH(LEFT('Self-assessment Comparison'!$C256,255),INDIRECT("'"&amp;$Q$4&amp;"'!"&amp;"$c$11:$c$415"),0),6)</f>
        <v>0</v>
      </c>
      <c r="S256" s="123"/>
      <c r="T256" s="111"/>
      <c r="U256" s="112"/>
      <c r="V256" s="3"/>
      <c r="W256" s="38"/>
      <c r="X256" s="38"/>
      <c r="Y256" s="38"/>
      <c r="Z256" s="38"/>
      <c r="AA256" s="38"/>
      <c r="AB256" s="38"/>
      <c r="AC256" s="38"/>
      <c r="AD256" s="38"/>
      <c r="AE256" s="38"/>
      <c r="AF256" s="38"/>
      <c r="AG256" s="38"/>
      <c r="AH256" s="38"/>
      <c r="AI256" s="38"/>
      <c r="AJ256" s="38"/>
      <c r="AK256" s="38"/>
      <c r="AL256" s="38"/>
      <c r="AM256" s="38"/>
      <c r="AN256" s="38"/>
      <c r="AO256" s="38"/>
    </row>
    <row r="257" spans="1:41" ht="14.4" outlineLevel="1">
      <c r="A257" s="3"/>
      <c r="B257" s="3"/>
      <c r="C257" s="58" t="s">
        <v>694</v>
      </c>
      <c r="D257" s="122"/>
      <c r="E257" s="123">
        <f t="array" aca="1" ref="E257" ca="1">INDEX(INDIRECT("'"&amp;$E$4&amp;"'!"&amp;"$c$11:$h$415"),MATCH(LEFT('Self-assessment Comparison'!$C257,255),INDIRECT("'"&amp;$E$4&amp;"'!"&amp;"$c$11:$c$415"),0),5)</f>
        <v>0</v>
      </c>
      <c r="F257" s="123">
        <f t="array" aca="1" ref="F257" ca="1">INDEX(INDIRECT("'"&amp;$E$4&amp;"'!"&amp;"$c$11:$h$415"),MATCH(LEFT('Self-assessment Comparison'!$C257,255),INDIRECT("'"&amp;$E$4&amp;"'!"&amp;"$c$11:$c$415"),0),6)</f>
        <v>0</v>
      </c>
      <c r="G257" s="123"/>
      <c r="H257" s="123">
        <f t="array" aca="1" ref="H257" ca="1">INDEX(INDIRECT("'"&amp;$H$4&amp;"'!"&amp;"$c$11:$h$415"),MATCH(LEFT('Self-assessment Comparison'!$C257,255),INDIRECT("'"&amp;$H$4&amp;"'!"&amp;"$c$11:$c$415"),0),5)</f>
        <v>0</v>
      </c>
      <c r="I257" s="123">
        <f t="array" aca="1" ref="I257" ca="1">INDEX(INDIRECT("'"&amp;$H$4&amp;"'!"&amp;"$c$11:$h$415"),MATCH(LEFT('Self-assessment Comparison'!$C257,255),INDIRECT("'"&amp;$H$4&amp;"'!"&amp;"$c$11:$c$415"),0),6)</f>
        <v>0</v>
      </c>
      <c r="J257" s="123"/>
      <c r="K257" s="123">
        <f t="array" aca="1" ref="K257" ca="1">INDEX(INDIRECT("'"&amp;$K$4&amp;"'!"&amp;"$c$11:$h$415"),MATCH(LEFT('Self-assessment Comparison'!$C257,255),INDIRECT("'"&amp;$K$4&amp;"'!"&amp;"$c$11:$c$415"),0),5)</f>
        <v>0</v>
      </c>
      <c r="L257" s="123">
        <f t="array" aca="1" ref="L257" ca="1">INDEX(INDIRECT("'"&amp;$K$4&amp;"'!"&amp;"$c$11:$h$415"),MATCH(LEFT('Self-assessment Comparison'!$C257,255),INDIRECT("'"&amp;$K$4&amp;"'!"&amp;"$c$11:$c$415"),0),6)</f>
        <v>0</v>
      </c>
      <c r="M257" s="123"/>
      <c r="N257" s="123">
        <f t="array" aca="1" ref="N257" ca="1">INDEX(INDIRECT("'"&amp;$N$4&amp;"'!"&amp;"$c$11:$h$415"),MATCH(LEFT('Self-assessment Comparison'!$C257,255),INDIRECT("'"&amp;$N$4&amp;"'!"&amp;"$c$11:$c$415"),0),5)</f>
        <v>0</v>
      </c>
      <c r="O257" s="123">
        <f t="array" aca="1" ref="O257" ca="1">INDEX(INDIRECT("'"&amp;$N$4&amp;"'!"&amp;"$c$11:$h$415"),MATCH(LEFT('Self-assessment Comparison'!$C257,255),INDIRECT("'"&amp;$N$4&amp;"'!"&amp;"$c$11:$c$415"),0),6)</f>
        <v>0</v>
      </c>
      <c r="P257" s="123"/>
      <c r="Q257" s="123">
        <f t="array" aca="1" ref="Q257" ca="1">INDEX(INDIRECT("'"&amp;$Q$4&amp;"'!"&amp;"$c$11:$h$415"),MATCH(LEFT('Self-assessment Comparison'!$C257,255),INDIRECT("'"&amp;$Q$4&amp;"'!"&amp;"$c$11:$c$415"),0),5)</f>
        <v>0</v>
      </c>
      <c r="R257" s="123">
        <f t="array" aca="1" ref="R257" ca="1">INDEX(INDIRECT("'"&amp;$Q$4&amp;"'!"&amp;"$c$11:$h$415"),MATCH(LEFT('Self-assessment Comparison'!$C257,255),INDIRECT("'"&amp;$Q$4&amp;"'!"&amp;"$c$11:$c$415"),0),6)</f>
        <v>0</v>
      </c>
      <c r="S257" s="123"/>
      <c r="T257" s="111"/>
      <c r="U257" s="112"/>
      <c r="V257" s="3"/>
      <c r="W257" s="38"/>
      <c r="X257" s="38"/>
      <c r="Y257" s="38"/>
      <c r="Z257" s="38"/>
      <c r="AA257" s="38"/>
      <c r="AB257" s="38"/>
      <c r="AC257" s="38"/>
      <c r="AD257" s="38"/>
      <c r="AE257" s="38"/>
      <c r="AF257" s="38"/>
      <c r="AG257" s="38"/>
      <c r="AH257" s="38"/>
      <c r="AI257" s="38"/>
      <c r="AJ257" s="38"/>
      <c r="AK257" s="38"/>
      <c r="AL257" s="38"/>
      <c r="AM257" s="38"/>
      <c r="AN257" s="38"/>
      <c r="AO257" s="38"/>
    </row>
    <row r="258" spans="1:41" ht="14.25" customHeight="1" outlineLevel="1">
      <c r="A258" s="3"/>
      <c r="B258" s="3"/>
      <c r="C258" s="104" t="s">
        <v>695</v>
      </c>
      <c r="D258" s="122"/>
      <c r="E258" s="123">
        <f t="array" aca="1" ref="E258" ca="1">INDEX(INDIRECT("'"&amp;$E$4&amp;"'!"&amp;"$c$11:$h$415"),MATCH(LEFT('Self-assessment Comparison'!$C258,255),INDIRECT("'"&amp;$E$4&amp;"'!"&amp;"$c$11:$c$415"),0),5)</f>
        <v>0</v>
      </c>
      <c r="F258" s="123">
        <f t="array" aca="1" ref="F258" ca="1">INDEX(INDIRECT("'"&amp;$E$4&amp;"'!"&amp;"$c$11:$h$415"),MATCH(LEFT('Self-assessment Comparison'!$C258,255),INDIRECT("'"&amp;$E$4&amp;"'!"&amp;"$c$11:$c$415"),0),6)</f>
        <v>0</v>
      </c>
      <c r="G258" s="123"/>
      <c r="H258" s="123">
        <f t="array" aca="1" ref="H258" ca="1">INDEX(INDIRECT("'"&amp;$H$4&amp;"'!"&amp;"$c$11:$h$415"),MATCH(LEFT('Self-assessment Comparison'!$C258,255),INDIRECT("'"&amp;$H$4&amp;"'!"&amp;"$c$11:$c$415"),0),5)</f>
        <v>0</v>
      </c>
      <c r="I258" s="123">
        <f t="array" aca="1" ref="I258" ca="1">INDEX(INDIRECT("'"&amp;$H$4&amp;"'!"&amp;"$c$11:$h$415"),MATCH(LEFT('Self-assessment Comparison'!$C258,255),INDIRECT("'"&amp;$H$4&amp;"'!"&amp;"$c$11:$c$415"),0),6)</f>
        <v>0</v>
      </c>
      <c r="J258" s="123"/>
      <c r="K258" s="123">
        <f t="array" aca="1" ref="K258" ca="1">INDEX(INDIRECT("'"&amp;$K$4&amp;"'!"&amp;"$c$11:$h$415"),MATCH(LEFT('Self-assessment Comparison'!$C258,255),INDIRECT("'"&amp;$K$4&amp;"'!"&amp;"$c$11:$c$415"),0),5)</f>
        <v>0</v>
      </c>
      <c r="L258" s="123">
        <f t="array" aca="1" ref="L258" ca="1">INDEX(INDIRECT("'"&amp;$K$4&amp;"'!"&amp;"$c$11:$h$415"),MATCH(LEFT('Self-assessment Comparison'!$C258,255),INDIRECT("'"&amp;$K$4&amp;"'!"&amp;"$c$11:$c$415"),0),6)</f>
        <v>0</v>
      </c>
      <c r="M258" s="123"/>
      <c r="N258" s="123">
        <f t="array" aca="1" ref="N258" ca="1">INDEX(INDIRECT("'"&amp;$N$4&amp;"'!"&amp;"$c$11:$h$415"),MATCH(LEFT('Self-assessment Comparison'!$C258,255),INDIRECT("'"&amp;$N$4&amp;"'!"&amp;"$c$11:$c$415"),0),5)</f>
        <v>0</v>
      </c>
      <c r="O258" s="123">
        <f t="array" aca="1" ref="O258" ca="1">INDEX(INDIRECT("'"&amp;$N$4&amp;"'!"&amp;"$c$11:$h$415"),MATCH(LEFT('Self-assessment Comparison'!$C258,255),INDIRECT("'"&amp;$N$4&amp;"'!"&amp;"$c$11:$c$415"),0),6)</f>
        <v>0</v>
      </c>
      <c r="P258" s="123"/>
      <c r="Q258" s="123">
        <f t="array" aca="1" ref="Q258" ca="1">INDEX(INDIRECT("'"&amp;$Q$4&amp;"'!"&amp;"$c$11:$h$415"),MATCH(LEFT('Self-assessment Comparison'!$C258,255),INDIRECT("'"&amp;$Q$4&amp;"'!"&amp;"$c$11:$c$415"),0),5)</f>
        <v>0</v>
      </c>
      <c r="R258" s="123">
        <f t="array" aca="1" ref="R258" ca="1">INDEX(INDIRECT("'"&amp;$Q$4&amp;"'!"&amp;"$c$11:$h$415"),MATCH(LEFT('Self-assessment Comparison'!$C258,255),INDIRECT("'"&amp;$Q$4&amp;"'!"&amp;"$c$11:$c$415"),0),6)</f>
        <v>0</v>
      </c>
      <c r="S258" s="123"/>
      <c r="T258" s="111"/>
      <c r="U258" s="112"/>
      <c r="V258" s="3"/>
      <c r="W258" s="38"/>
      <c r="X258" s="38"/>
      <c r="Y258" s="38"/>
      <c r="Z258" s="38"/>
      <c r="AA258" s="38"/>
      <c r="AB258" s="38"/>
      <c r="AC258" s="38"/>
      <c r="AD258" s="38"/>
      <c r="AE258" s="38"/>
      <c r="AF258" s="38"/>
      <c r="AG258" s="38"/>
      <c r="AH258" s="38"/>
      <c r="AI258" s="38"/>
      <c r="AJ258" s="38"/>
      <c r="AK258" s="38"/>
      <c r="AL258" s="38"/>
      <c r="AM258" s="38"/>
      <c r="AN258" s="38"/>
      <c r="AO258" s="38"/>
    </row>
    <row r="259" spans="1:41" ht="28.8" outlineLevel="1">
      <c r="A259" s="3"/>
      <c r="B259" s="3"/>
      <c r="C259" s="58" t="s">
        <v>696</v>
      </c>
      <c r="D259" s="122"/>
      <c r="E259" s="123">
        <f t="array" aca="1" ref="E259" ca="1">INDEX(INDIRECT("'"&amp;$E$4&amp;"'!"&amp;"$c$11:$h$415"),MATCH(LEFT('Self-assessment Comparison'!$C259,255),INDIRECT("'"&amp;$E$4&amp;"'!"&amp;"$c$11:$c$415"),0),5)</f>
        <v>0</v>
      </c>
      <c r="F259" s="123">
        <f t="array" aca="1" ref="F259" ca="1">INDEX(INDIRECT("'"&amp;$E$4&amp;"'!"&amp;"$c$11:$h$415"),MATCH(LEFT('Self-assessment Comparison'!$C259,255),INDIRECT("'"&amp;$E$4&amp;"'!"&amp;"$c$11:$c$415"),0),6)</f>
        <v>0</v>
      </c>
      <c r="G259" s="123"/>
      <c r="H259" s="123">
        <f t="array" aca="1" ref="H259" ca="1">INDEX(INDIRECT("'"&amp;$H$4&amp;"'!"&amp;"$c$11:$h$415"),MATCH(LEFT('Self-assessment Comparison'!$C259,255),INDIRECT("'"&amp;$H$4&amp;"'!"&amp;"$c$11:$c$415"),0),5)</f>
        <v>0</v>
      </c>
      <c r="I259" s="123">
        <f t="array" aca="1" ref="I259" ca="1">INDEX(INDIRECT("'"&amp;$H$4&amp;"'!"&amp;"$c$11:$h$415"),MATCH(LEFT('Self-assessment Comparison'!$C259,255),INDIRECT("'"&amp;$H$4&amp;"'!"&amp;"$c$11:$c$415"),0),6)</f>
        <v>0</v>
      </c>
      <c r="J259" s="123"/>
      <c r="K259" s="123">
        <f t="array" aca="1" ref="K259" ca="1">INDEX(INDIRECT("'"&amp;$K$4&amp;"'!"&amp;"$c$11:$h$415"),MATCH(LEFT('Self-assessment Comparison'!$C259,255),INDIRECT("'"&amp;$K$4&amp;"'!"&amp;"$c$11:$c$415"),0),5)</f>
        <v>0</v>
      </c>
      <c r="L259" s="123">
        <f t="array" aca="1" ref="L259" ca="1">INDEX(INDIRECT("'"&amp;$K$4&amp;"'!"&amp;"$c$11:$h$415"),MATCH(LEFT('Self-assessment Comparison'!$C259,255),INDIRECT("'"&amp;$K$4&amp;"'!"&amp;"$c$11:$c$415"),0),6)</f>
        <v>0</v>
      </c>
      <c r="M259" s="123"/>
      <c r="N259" s="123">
        <f t="array" aca="1" ref="N259" ca="1">INDEX(INDIRECT("'"&amp;$N$4&amp;"'!"&amp;"$c$11:$h$415"),MATCH(LEFT('Self-assessment Comparison'!$C259,255),INDIRECT("'"&amp;$N$4&amp;"'!"&amp;"$c$11:$c$415"),0),5)</f>
        <v>0</v>
      </c>
      <c r="O259" s="123">
        <f t="array" aca="1" ref="O259" ca="1">INDEX(INDIRECT("'"&amp;$N$4&amp;"'!"&amp;"$c$11:$h$415"),MATCH(LEFT('Self-assessment Comparison'!$C259,255),INDIRECT("'"&amp;$N$4&amp;"'!"&amp;"$c$11:$c$415"),0),6)</f>
        <v>0</v>
      </c>
      <c r="P259" s="123"/>
      <c r="Q259" s="123">
        <f t="array" aca="1" ref="Q259" ca="1">INDEX(INDIRECT("'"&amp;$Q$4&amp;"'!"&amp;"$c$11:$h$415"),MATCH(LEFT('Self-assessment Comparison'!$C259,255),INDIRECT("'"&amp;$Q$4&amp;"'!"&amp;"$c$11:$c$415"),0),5)</f>
        <v>0</v>
      </c>
      <c r="R259" s="123">
        <f t="array" aca="1" ref="R259" ca="1">INDEX(INDIRECT("'"&amp;$Q$4&amp;"'!"&amp;"$c$11:$h$415"),MATCH(LEFT('Self-assessment Comparison'!$C259,255),INDIRECT("'"&amp;$Q$4&amp;"'!"&amp;"$c$11:$c$415"),0),6)</f>
        <v>0</v>
      </c>
      <c r="S259" s="123"/>
      <c r="T259" s="111"/>
      <c r="U259" s="112"/>
      <c r="V259" s="3"/>
      <c r="W259" s="38"/>
      <c r="X259" s="38"/>
      <c r="Y259" s="38"/>
      <c r="Z259" s="38"/>
      <c r="AA259" s="38"/>
      <c r="AB259" s="38"/>
      <c r="AC259" s="38"/>
      <c r="AD259" s="38"/>
      <c r="AE259" s="38"/>
      <c r="AF259" s="38"/>
      <c r="AG259" s="38"/>
      <c r="AH259" s="38"/>
      <c r="AI259" s="38"/>
      <c r="AJ259" s="38"/>
      <c r="AK259" s="38"/>
      <c r="AL259" s="38"/>
      <c r="AM259" s="38"/>
      <c r="AN259" s="38"/>
      <c r="AO259" s="38"/>
    </row>
    <row r="260" spans="1:41" ht="14.4" outlineLevel="1">
      <c r="A260" s="3"/>
      <c r="B260" s="3"/>
      <c r="C260" s="58" t="s">
        <v>697</v>
      </c>
      <c r="D260" s="122"/>
      <c r="E260" s="123">
        <f t="array" aca="1" ref="E260" ca="1">INDEX(INDIRECT("'"&amp;$E$4&amp;"'!"&amp;"$c$11:$h$415"),MATCH(LEFT('Self-assessment Comparison'!$C260,255),INDIRECT("'"&amp;$E$4&amp;"'!"&amp;"$c$11:$c$415"),0),5)</f>
        <v>0</v>
      </c>
      <c r="F260" s="123">
        <f t="array" aca="1" ref="F260" ca="1">INDEX(INDIRECT("'"&amp;$E$4&amp;"'!"&amp;"$c$11:$h$415"),MATCH(LEFT('Self-assessment Comparison'!$C260,255),INDIRECT("'"&amp;$E$4&amp;"'!"&amp;"$c$11:$c$415"),0),6)</f>
        <v>0</v>
      </c>
      <c r="G260" s="123"/>
      <c r="H260" s="123">
        <f t="array" aca="1" ref="H260" ca="1">INDEX(INDIRECT("'"&amp;$H$4&amp;"'!"&amp;"$c$11:$h$415"),MATCH(LEFT('Self-assessment Comparison'!$C260,255),INDIRECT("'"&amp;$H$4&amp;"'!"&amp;"$c$11:$c$415"),0),5)</f>
        <v>0</v>
      </c>
      <c r="I260" s="123">
        <f t="array" aca="1" ref="I260" ca="1">INDEX(INDIRECT("'"&amp;$H$4&amp;"'!"&amp;"$c$11:$h$415"),MATCH(LEFT('Self-assessment Comparison'!$C260,255),INDIRECT("'"&amp;$H$4&amp;"'!"&amp;"$c$11:$c$415"),0),6)</f>
        <v>0</v>
      </c>
      <c r="J260" s="123"/>
      <c r="K260" s="123">
        <f t="array" aca="1" ref="K260" ca="1">INDEX(INDIRECT("'"&amp;$K$4&amp;"'!"&amp;"$c$11:$h$415"),MATCH(LEFT('Self-assessment Comparison'!$C260,255),INDIRECT("'"&amp;$K$4&amp;"'!"&amp;"$c$11:$c$415"),0),5)</f>
        <v>0</v>
      </c>
      <c r="L260" s="123">
        <f t="array" aca="1" ref="L260" ca="1">INDEX(INDIRECT("'"&amp;$K$4&amp;"'!"&amp;"$c$11:$h$415"),MATCH(LEFT('Self-assessment Comparison'!$C260,255),INDIRECT("'"&amp;$K$4&amp;"'!"&amp;"$c$11:$c$415"),0),6)</f>
        <v>0</v>
      </c>
      <c r="M260" s="123"/>
      <c r="N260" s="123">
        <f t="array" aca="1" ref="N260" ca="1">INDEX(INDIRECT("'"&amp;$N$4&amp;"'!"&amp;"$c$11:$h$415"),MATCH(LEFT('Self-assessment Comparison'!$C260,255),INDIRECT("'"&amp;$N$4&amp;"'!"&amp;"$c$11:$c$415"),0),5)</f>
        <v>0</v>
      </c>
      <c r="O260" s="123">
        <f t="array" aca="1" ref="O260" ca="1">INDEX(INDIRECT("'"&amp;$N$4&amp;"'!"&amp;"$c$11:$h$415"),MATCH(LEFT('Self-assessment Comparison'!$C260,255),INDIRECT("'"&amp;$N$4&amp;"'!"&amp;"$c$11:$c$415"),0),6)</f>
        <v>0</v>
      </c>
      <c r="P260" s="123"/>
      <c r="Q260" s="123">
        <f t="array" aca="1" ref="Q260" ca="1">INDEX(INDIRECT("'"&amp;$Q$4&amp;"'!"&amp;"$c$11:$h$415"),MATCH(LEFT('Self-assessment Comparison'!$C260,255),INDIRECT("'"&amp;$Q$4&amp;"'!"&amp;"$c$11:$c$415"),0),5)</f>
        <v>0</v>
      </c>
      <c r="R260" s="123">
        <f t="array" aca="1" ref="R260" ca="1">INDEX(INDIRECT("'"&amp;$Q$4&amp;"'!"&amp;"$c$11:$h$415"),MATCH(LEFT('Self-assessment Comparison'!$C260,255),INDIRECT("'"&amp;$Q$4&amp;"'!"&amp;"$c$11:$c$415"),0),6)</f>
        <v>0</v>
      </c>
      <c r="S260" s="123"/>
      <c r="T260" s="111"/>
      <c r="U260" s="112"/>
      <c r="V260" s="3"/>
      <c r="W260" s="38"/>
      <c r="X260" s="38"/>
      <c r="Y260" s="38"/>
      <c r="Z260" s="38"/>
      <c r="AA260" s="38"/>
      <c r="AB260" s="38"/>
      <c r="AC260" s="38"/>
      <c r="AD260" s="38"/>
      <c r="AE260" s="38"/>
      <c r="AF260" s="38"/>
      <c r="AG260" s="38"/>
      <c r="AH260" s="38"/>
      <c r="AI260" s="38"/>
      <c r="AJ260" s="38"/>
      <c r="AK260" s="38"/>
      <c r="AL260" s="38"/>
      <c r="AM260" s="38"/>
      <c r="AN260" s="38"/>
      <c r="AO260" s="38"/>
    </row>
    <row r="261" spans="1:41" ht="28.8" outlineLevel="1">
      <c r="A261" s="3"/>
      <c r="B261" s="3"/>
      <c r="C261" s="58" t="s">
        <v>698</v>
      </c>
      <c r="D261" s="122"/>
      <c r="E261" s="123">
        <f t="array" aca="1" ref="E261" ca="1">INDEX(INDIRECT("'"&amp;$E$4&amp;"'!"&amp;"$c$11:$h$415"),MATCH(LEFT('Self-assessment Comparison'!$C261,255),INDIRECT("'"&amp;$E$4&amp;"'!"&amp;"$c$11:$c$415"),0),5)</f>
        <v>0</v>
      </c>
      <c r="F261" s="123">
        <f t="array" aca="1" ref="F261" ca="1">INDEX(INDIRECT("'"&amp;$E$4&amp;"'!"&amp;"$c$11:$h$415"),MATCH(LEFT('Self-assessment Comparison'!$C261,255),INDIRECT("'"&amp;$E$4&amp;"'!"&amp;"$c$11:$c$415"),0),6)</f>
        <v>0</v>
      </c>
      <c r="G261" s="123"/>
      <c r="H261" s="123">
        <f t="array" aca="1" ref="H261" ca="1">INDEX(INDIRECT("'"&amp;$H$4&amp;"'!"&amp;"$c$11:$h$415"),MATCH(LEFT('Self-assessment Comparison'!$C261,255),INDIRECT("'"&amp;$H$4&amp;"'!"&amp;"$c$11:$c$415"),0),5)</f>
        <v>0</v>
      </c>
      <c r="I261" s="123">
        <f t="array" aca="1" ref="I261" ca="1">INDEX(INDIRECT("'"&amp;$H$4&amp;"'!"&amp;"$c$11:$h$415"),MATCH(LEFT('Self-assessment Comparison'!$C261,255),INDIRECT("'"&amp;$H$4&amp;"'!"&amp;"$c$11:$c$415"),0),6)</f>
        <v>0</v>
      </c>
      <c r="J261" s="123"/>
      <c r="K261" s="123">
        <f t="array" aca="1" ref="K261" ca="1">INDEX(INDIRECT("'"&amp;$K$4&amp;"'!"&amp;"$c$11:$h$415"),MATCH(LEFT('Self-assessment Comparison'!$C261,255),INDIRECT("'"&amp;$K$4&amp;"'!"&amp;"$c$11:$c$415"),0),5)</f>
        <v>0</v>
      </c>
      <c r="L261" s="123">
        <f t="array" aca="1" ref="L261" ca="1">INDEX(INDIRECT("'"&amp;$K$4&amp;"'!"&amp;"$c$11:$h$415"),MATCH(LEFT('Self-assessment Comparison'!$C261,255),INDIRECT("'"&amp;$K$4&amp;"'!"&amp;"$c$11:$c$415"),0),6)</f>
        <v>0</v>
      </c>
      <c r="M261" s="123"/>
      <c r="N261" s="123">
        <f t="array" aca="1" ref="N261" ca="1">INDEX(INDIRECT("'"&amp;$N$4&amp;"'!"&amp;"$c$11:$h$415"),MATCH(LEFT('Self-assessment Comparison'!$C261,255),INDIRECT("'"&amp;$N$4&amp;"'!"&amp;"$c$11:$c$415"),0),5)</f>
        <v>0</v>
      </c>
      <c r="O261" s="123">
        <f t="array" aca="1" ref="O261" ca="1">INDEX(INDIRECT("'"&amp;$N$4&amp;"'!"&amp;"$c$11:$h$415"),MATCH(LEFT('Self-assessment Comparison'!$C261,255),INDIRECT("'"&amp;$N$4&amp;"'!"&amp;"$c$11:$c$415"),0),6)</f>
        <v>0</v>
      </c>
      <c r="P261" s="123"/>
      <c r="Q261" s="123">
        <f t="array" aca="1" ref="Q261" ca="1">INDEX(INDIRECT("'"&amp;$Q$4&amp;"'!"&amp;"$c$11:$h$415"),MATCH(LEFT('Self-assessment Comparison'!$C261,255),INDIRECT("'"&amp;$Q$4&amp;"'!"&amp;"$c$11:$c$415"),0),5)</f>
        <v>0</v>
      </c>
      <c r="R261" s="123">
        <f t="array" aca="1" ref="R261" ca="1">INDEX(INDIRECT("'"&amp;$Q$4&amp;"'!"&amp;"$c$11:$h$415"),MATCH(LEFT('Self-assessment Comparison'!$C261,255),INDIRECT("'"&amp;$Q$4&amp;"'!"&amp;"$c$11:$c$415"),0),6)</f>
        <v>0</v>
      </c>
      <c r="S261" s="123"/>
      <c r="T261" s="111"/>
      <c r="U261" s="112"/>
      <c r="V261" s="3"/>
      <c r="W261" s="38"/>
      <c r="X261" s="38"/>
      <c r="Y261" s="38"/>
      <c r="Z261" s="38"/>
      <c r="AA261" s="38"/>
      <c r="AB261" s="38"/>
      <c r="AC261" s="38"/>
      <c r="AD261" s="38"/>
      <c r="AE261" s="38"/>
      <c r="AF261" s="38"/>
      <c r="AG261" s="38"/>
      <c r="AH261" s="38"/>
      <c r="AI261" s="38"/>
      <c r="AJ261" s="38"/>
      <c r="AK261" s="38"/>
      <c r="AL261" s="38"/>
      <c r="AM261" s="38"/>
      <c r="AN261" s="38"/>
      <c r="AO261" s="38"/>
    </row>
    <row r="262" spans="1:41" ht="14.4" outlineLevel="1">
      <c r="A262" s="3"/>
      <c r="B262" s="3"/>
      <c r="C262" s="104" t="s">
        <v>699</v>
      </c>
      <c r="D262" s="122"/>
      <c r="E262" s="123">
        <f t="array" aca="1" ref="E262" ca="1">INDEX(INDIRECT("'"&amp;$E$4&amp;"'!"&amp;"$c$11:$h$415"),MATCH(LEFT('Self-assessment Comparison'!$C262,255),INDIRECT("'"&amp;$E$4&amp;"'!"&amp;"$c$11:$c$415"),0),5)</f>
        <v>0</v>
      </c>
      <c r="F262" s="123">
        <f t="array" aca="1" ref="F262" ca="1">INDEX(INDIRECT("'"&amp;$E$4&amp;"'!"&amp;"$c$11:$h$415"),MATCH(LEFT('Self-assessment Comparison'!$C262,255),INDIRECT("'"&amp;$E$4&amp;"'!"&amp;"$c$11:$c$415"),0),6)</f>
        <v>0</v>
      </c>
      <c r="G262" s="123"/>
      <c r="H262" s="123">
        <f t="array" aca="1" ref="H262" ca="1">INDEX(INDIRECT("'"&amp;$H$4&amp;"'!"&amp;"$c$11:$h$415"),MATCH(LEFT('Self-assessment Comparison'!$C262,255),INDIRECT("'"&amp;$H$4&amp;"'!"&amp;"$c$11:$c$415"),0),5)</f>
        <v>0</v>
      </c>
      <c r="I262" s="123">
        <f t="array" aca="1" ref="I262" ca="1">INDEX(INDIRECT("'"&amp;$H$4&amp;"'!"&amp;"$c$11:$h$415"),MATCH(LEFT('Self-assessment Comparison'!$C262,255),INDIRECT("'"&amp;$H$4&amp;"'!"&amp;"$c$11:$c$415"),0),6)</f>
        <v>0</v>
      </c>
      <c r="J262" s="123"/>
      <c r="K262" s="123">
        <f t="array" aca="1" ref="K262" ca="1">INDEX(INDIRECT("'"&amp;$K$4&amp;"'!"&amp;"$c$11:$h$415"),MATCH(LEFT('Self-assessment Comparison'!$C262,255),INDIRECT("'"&amp;$K$4&amp;"'!"&amp;"$c$11:$c$415"),0),5)</f>
        <v>0</v>
      </c>
      <c r="L262" s="123">
        <f t="array" aca="1" ref="L262" ca="1">INDEX(INDIRECT("'"&amp;$K$4&amp;"'!"&amp;"$c$11:$h$415"),MATCH(LEFT('Self-assessment Comparison'!$C262,255),INDIRECT("'"&amp;$K$4&amp;"'!"&amp;"$c$11:$c$415"),0),6)</f>
        <v>0</v>
      </c>
      <c r="M262" s="123"/>
      <c r="N262" s="123">
        <f t="array" aca="1" ref="N262" ca="1">INDEX(INDIRECT("'"&amp;$N$4&amp;"'!"&amp;"$c$11:$h$415"),MATCH(LEFT('Self-assessment Comparison'!$C262,255),INDIRECT("'"&amp;$N$4&amp;"'!"&amp;"$c$11:$c$415"),0),5)</f>
        <v>0</v>
      </c>
      <c r="O262" s="123">
        <f t="array" aca="1" ref="O262" ca="1">INDEX(INDIRECT("'"&amp;$N$4&amp;"'!"&amp;"$c$11:$h$415"),MATCH(LEFT('Self-assessment Comparison'!$C262,255),INDIRECT("'"&amp;$N$4&amp;"'!"&amp;"$c$11:$c$415"),0),6)</f>
        <v>0</v>
      </c>
      <c r="P262" s="123"/>
      <c r="Q262" s="123">
        <f t="array" aca="1" ref="Q262" ca="1">INDEX(INDIRECT("'"&amp;$Q$4&amp;"'!"&amp;"$c$11:$h$415"),MATCH(LEFT('Self-assessment Comparison'!$C262,255),INDIRECT("'"&amp;$Q$4&amp;"'!"&amp;"$c$11:$c$415"),0),5)</f>
        <v>0</v>
      </c>
      <c r="R262" s="123">
        <f t="array" aca="1" ref="R262" ca="1">INDEX(INDIRECT("'"&amp;$Q$4&amp;"'!"&amp;"$c$11:$h$415"),MATCH(LEFT('Self-assessment Comparison'!$C262,255),INDIRECT("'"&amp;$Q$4&amp;"'!"&amp;"$c$11:$c$415"),0),6)</f>
        <v>0</v>
      </c>
      <c r="S262" s="123"/>
      <c r="T262" s="107"/>
      <c r="U262" s="108"/>
      <c r="V262" s="3"/>
      <c r="W262" s="38"/>
      <c r="X262" s="38"/>
      <c r="Y262" s="38"/>
      <c r="Z262" s="38"/>
      <c r="AA262" s="38"/>
      <c r="AB262" s="38"/>
      <c r="AC262" s="38"/>
      <c r="AD262" s="38"/>
      <c r="AE262" s="38"/>
      <c r="AF262" s="38"/>
      <c r="AG262" s="38"/>
      <c r="AH262" s="38"/>
      <c r="AI262" s="38"/>
      <c r="AJ262" s="38"/>
      <c r="AK262" s="38"/>
      <c r="AL262" s="38"/>
      <c r="AM262" s="38"/>
      <c r="AN262" s="38"/>
      <c r="AO262" s="38"/>
    </row>
    <row r="263" spans="1:41" ht="43.2" outlineLevel="1">
      <c r="A263" s="3"/>
      <c r="B263" s="3"/>
      <c r="C263" s="58" t="s">
        <v>700</v>
      </c>
      <c r="D263" s="122"/>
      <c r="E263" s="123">
        <f t="array" aca="1" ref="E263" ca="1">INDEX(INDIRECT("'"&amp;$E$4&amp;"'!"&amp;"$c$11:$h$415"),MATCH(LEFT('Self-assessment Comparison'!$C263,255),INDIRECT("'"&amp;$E$4&amp;"'!"&amp;"$c$11:$c$415"),0),5)</f>
        <v>0</v>
      </c>
      <c r="F263" s="123">
        <f t="array" aca="1" ref="F263" ca="1">INDEX(INDIRECT("'"&amp;$E$4&amp;"'!"&amp;"$c$11:$h$415"),MATCH(LEFT('Self-assessment Comparison'!$C263,255),INDIRECT("'"&amp;$E$4&amp;"'!"&amp;"$c$11:$c$415"),0),6)</f>
        <v>0</v>
      </c>
      <c r="G263" s="123"/>
      <c r="H263" s="123">
        <f t="array" aca="1" ref="H263" ca="1">INDEX(INDIRECT("'"&amp;$H$4&amp;"'!"&amp;"$c$11:$h$415"),MATCH(LEFT('Self-assessment Comparison'!$C263,255),INDIRECT("'"&amp;$H$4&amp;"'!"&amp;"$c$11:$c$415"),0),5)</f>
        <v>0</v>
      </c>
      <c r="I263" s="123">
        <f t="array" aca="1" ref="I263" ca="1">INDEX(INDIRECT("'"&amp;$H$4&amp;"'!"&amp;"$c$11:$h$415"),MATCH(LEFT('Self-assessment Comparison'!$C263,255),INDIRECT("'"&amp;$H$4&amp;"'!"&amp;"$c$11:$c$415"),0),6)</f>
        <v>0</v>
      </c>
      <c r="J263" s="123"/>
      <c r="K263" s="123">
        <f t="array" aca="1" ref="K263" ca="1">INDEX(INDIRECT("'"&amp;$K$4&amp;"'!"&amp;"$c$11:$h$415"),MATCH(LEFT('Self-assessment Comparison'!$C263,255),INDIRECT("'"&amp;$K$4&amp;"'!"&amp;"$c$11:$c$415"),0),5)</f>
        <v>0</v>
      </c>
      <c r="L263" s="123">
        <f t="array" aca="1" ref="L263" ca="1">INDEX(INDIRECT("'"&amp;$K$4&amp;"'!"&amp;"$c$11:$h$415"),MATCH(LEFT('Self-assessment Comparison'!$C263,255),INDIRECT("'"&amp;$K$4&amp;"'!"&amp;"$c$11:$c$415"),0),6)</f>
        <v>0</v>
      </c>
      <c r="M263" s="123"/>
      <c r="N263" s="123">
        <f t="array" aca="1" ref="N263" ca="1">INDEX(INDIRECT("'"&amp;$N$4&amp;"'!"&amp;"$c$11:$h$415"),MATCH(LEFT('Self-assessment Comparison'!$C263,255),INDIRECT("'"&amp;$N$4&amp;"'!"&amp;"$c$11:$c$415"),0),5)</f>
        <v>0</v>
      </c>
      <c r="O263" s="123">
        <f t="array" aca="1" ref="O263" ca="1">INDEX(INDIRECT("'"&amp;$N$4&amp;"'!"&amp;"$c$11:$h$415"),MATCH(LEFT('Self-assessment Comparison'!$C263,255),INDIRECT("'"&amp;$N$4&amp;"'!"&amp;"$c$11:$c$415"),0),6)</f>
        <v>0</v>
      </c>
      <c r="P263" s="123"/>
      <c r="Q263" s="123">
        <f t="array" aca="1" ref="Q263" ca="1">INDEX(INDIRECT("'"&amp;$Q$4&amp;"'!"&amp;"$c$11:$h$415"),MATCH(LEFT('Self-assessment Comparison'!$C263,255),INDIRECT("'"&amp;$Q$4&amp;"'!"&amp;"$c$11:$c$415"),0),5)</f>
        <v>0</v>
      </c>
      <c r="R263" s="123">
        <f t="array" aca="1" ref="R263" ca="1">INDEX(INDIRECT("'"&amp;$Q$4&amp;"'!"&amp;"$c$11:$h$415"),MATCH(LEFT('Self-assessment Comparison'!$C263,255),INDIRECT("'"&amp;$Q$4&amp;"'!"&amp;"$c$11:$c$415"),0),6)</f>
        <v>0</v>
      </c>
      <c r="S263" s="123"/>
      <c r="T263" s="111"/>
      <c r="U263" s="112"/>
      <c r="V263" s="3"/>
      <c r="W263" s="38"/>
      <c r="X263" s="38"/>
      <c r="Y263" s="38"/>
      <c r="Z263" s="38"/>
      <c r="AA263" s="38"/>
      <c r="AB263" s="38"/>
      <c r="AC263" s="38"/>
      <c r="AD263" s="38"/>
      <c r="AE263" s="38"/>
      <c r="AF263" s="38"/>
      <c r="AG263" s="38"/>
      <c r="AH263" s="38"/>
      <c r="AI263" s="38"/>
      <c r="AJ263" s="38"/>
      <c r="AK263" s="38"/>
      <c r="AL263" s="38"/>
      <c r="AM263" s="38"/>
      <c r="AN263" s="38"/>
      <c r="AO263" s="38"/>
    </row>
    <row r="264" spans="1:41" ht="28.8" outlineLevel="1">
      <c r="A264" s="3"/>
      <c r="B264" s="3"/>
      <c r="C264" s="58" t="s">
        <v>701</v>
      </c>
      <c r="D264" s="122"/>
      <c r="E264" s="123">
        <f t="array" aca="1" ref="E264" ca="1">INDEX(INDIRECT("'"&amp;$E$4&amp;"'!"&amp;"$c$11:$h$415"),MATCH(LEFT('Self-assessment Comparison'!$C264,255),INDIRECT("'"&amp;$E$4&amp;"'!"&amp;"$c$11:$c$415"),0),5)</f>
        <v>0</v>
      </c>
      <c r="F264" s="123">
        <f t="array" aca="1" ref="F264" ca="1">INDEX(INDIRECT("'"&amp;$E$4&amp;"'!"&amp;"$c$11:$h$415"),MATCH(LEFT('Self-assessment Comparison'!$C264,255),INDIRECT("'"&amp;$E$4&amp;"'!"&amp;"$c$11:$c$415"),0),6)</f>
        <v>0</v>
      </c>
      <c r="G264" s="123"/>
      <c r="H264" s="123">
        <f t="array" aca="1" ref="H264" ca="1">INDEX(INDIRECT("'"&amp;$H$4&amp;"'!"&amp;"$c$11:$h$415"),MATCH(LEFT('Self-assessment Comparison'!$C264,255),INDIRECT("'"&amp;$H$4&amp;"'!"&amp;"$c$11:$c$415"),0),5)</f>
        <v>0</v>
      </c>
      <c r="I264" s="123">
        <f t="array" aca="1" ref="I264" ca="1">INDEX(INDIRECT("'"&amp;$H$4&amp;"'!"&amp;"$c$11:$h$415"),MATCH(LEFT('Self-assessment Comparison'!$C264,255),INDIRECT("'"&amp;$H$4&amp;"'!"&amp;"$c$11:$c$415"),0),6)</f>
        <v>0</v>
      </c>
      <c r="J264" s="123"/>
      <c r="K264" s="123">
        <f t="array" aca="1" ref="K264" ca="1">INDEX(INDIRECT("'"&amp;$K$4&amp;"'!"&amp;"$c$11:$h$415"),MATCH(LEFT('Self-assessment Comparison'!$C264,255),INDIRECT("'"&amp;$K$4&amp;"'!"&amp;"$c$11:$c$415"),0),5)</f>
        <v>0</v>
      </c>
      <c r="L264" s="123">
        <f t="array" aca="1" ref="L264" ca="1">INDEX(INDIRECT("'"&amp;$K$4&amp;"'!"&amp;"$c$11:$h$415"),MATCH(LEFT('Self-assessment Comparison'!$C264,255),INDIRECT("'"&amp;$K$4&amp;"'!"&amp;"$c$11:$c$415"),0),6)</f>
        <v>0</v>
      </c>
      <c r="M264" s="123"/>
      <c r="N264" s="123">
        <f t="array" aca="1" ref="N264" ca="1">INDEX(INDIRECT("'"&amp;$N$4&amp;"'!"&amp;"$c$11:$h$415"),MATCH(LEFT('Self-assessment Comparison'!$C264,255),INDIRECT("'"&amp;$N$4&amp;"'!"&amp;"$c$11:$c$415"),0),5)</f>
        <v>0</v>
      </c>
      <c r="O264" s="123">
        <f t="array" aca="1" ref="O264" ca="1">INDEX(INDIRECT("'"&amp;$N$4&amp;"'!"&amp;"$c$11:$h$415"),MATCH(LEFT('Self-assessment Comparison'!$C264,255),INDIRECT("'"&amp;$N$4&amp;"'!"&amp;"$c$11:$c$415"),0),6)</f>
        <v>0</v>
      </c>
      <c r="P264" s="123"/>
      <c r="Q264" s="123">
        <f t="array" aca="1" ref="Q264" ca="1">INDEX(INDIRECT("'"&amp;$Q$4&amp;"'!"&amp;"$c$11:$h$415"),MATCH(LEFT('Self-assessment Comparison'!$C264,255),INDIRECT("'"&amp;$Q$4&amp;"'!"&amp;"$c$11:$c$415"),0),5)</f>
        <v>0</v>
      </c>
      <c r="R264" s="123">
        <f t="array" aca="1" ref="R264" ca="1">INDEX(INDIRECT("'"&amp;$Q$4&amp;"'!"&amp;"$c$11:$h$415"),MATCH(LEFT('Self-assessment Comparison'!$C264,255),INDIRECT("'"&amp;$Q$4&amp;"'!"&amp;"$c$11:$c$415"),0),6)</f>
        <v>0</v>
      </c>
      <c r="S264" s="123"/>
      <c r="T264" s="111"/>
      <c r="U264" s="112"/>
      <c r="V264" s="3"/>
      <c r="W264" s="38"/>
      <c r="X264" s="38"/>
      <c r="Y264" s="38"/>
      <c r="Z264" s="38"/>
      <c r="AA264" s="38"/>
      <c r="AB264" s="38"/>
      <c r="AC264" s="38"/>
      <c r="AD264" s="38"/>
      <c r="AE264" s="38"/>
      <c r="AF264" s="38"/>
      <c r="AG264" s="38"/>
      <c r="AH264" s="38"/>
      <c r="AI264" s="38"/>
      <c r="AJ264" s="38"/>
      <c r="AK264" s="38"/>
      <c r="AL264" s="38"/>
      <c r="AM264" s="38"/>
      <c r="AN264" s="38"/>
      <c r="AO264" s="38"/>
    </row>
    <row r="265" spans="1:41" ht="43.2" outlineLevel="1">
      <c r="A265" s="3"/>
      <c r="B265" s="3"/>
      <c r="C265" s="58" t="s">
        <v>702</v>
      </c>
      <c r="D265" s="122"/>
      <c r="E265" s="123">
        <f t="array" aca="1" ref="E265" ca="1">INDEX(INDIRECT("'"&amp;$E$4&amp;"'!"&amp;"$c$11:$h$415"),MATCH(LEFT('Self-assessment Comparison'!$C265,255),INDIRECT("'"&amp;$E$4&amp;"'!"&amp;"$c$11:$c$415"),0),5)</f>
        <v>0</v>
      </c>
      <c r="F265" s="123">
        <f t="array" aca="1" ref="F265" ca="1">INDEX(INDIRECT("'"&amp;$E$4&amp;"'!"&amp;"$c$11:$h$415"),MATCH(LEFT('Self-assessment Comparison'!$C265,255),INDIRECT("'"&amp;$E$4&amp;"'!"&amp;"$c$11:$c$415"),0),6)</f>
        <v>0</v>
      </c>
      <c r="G265" s="123"/>
      <c r="H265" s="123">
        <f t="array" aca="1" ref="H265" ca="1">INDEX(INDIRECT("'"&amp;$H$4&amp;"'!"&amp;"$c$11:$h$415"),MATCH(LEFT('Self-assessment Comparison'!$C265,255),INDIRECT("'"&amp;$H$4&amp;"'!"&amp;"$c$11:$c$415"),0),5)</f>
        <v>0</v>
      </c>
      <c r="I265" s="123">
        <f t="array" aca="1" ref="I265" ca="1">INDEX(INDIRECT("'"&amp;$H$4&amp;"'!"&amp;"$c$11:$h$415"),MATCH(LEFT('Self-assessment Comparison'!$C265,255),INDIRECT("'"&amp;$H$4&amp;"'!"&amp;"$c$11:$c$415"),0),6)</f>
        <v>0</v>
      </c>
      <c r="J265" s="123"/>
      <c r="K265" s="123">
        <f t="array" aca="1" ref="K265" ca="1">INDEX(INDIRECT("'"&amp;$K$4&amp;"'!"&amp;"$c$11:$h$415"),MATCH(LEFT('Self-assessment Comparison'!$C265,255),INDIRECT("'"&amp;$K$4&amp;"'!"&amp;"$c$11:$c$415"),0),5)</f>
        <v>0</v>
      </c>
      <c r="L265" s="123">
        <f t="array" aca="1" ref="L265" ca="1">INDEX(INDIRECT("'"&amp;$K$4&amp;"'!"&amp;"$c$11:$h$415"),MATCH(LEFT('Self-assessment Comparison'!$C265,255),INDIRECT("'"&amp;$K$4&amp;"'!"&amp;"$c$11:$c$415"),0),6)</f>
        <v>0</v>
      </c>
      <c r="M265" s="123"/>
      <c r="N265" s="123">
        <f t="array" aca="1" ref="N265" ca="1">INDEX(INDIRECT("'"&amp;$N$4&amp;"'!"&amp;"$c$11:$h$415"),MATCH(LEFT('Self-assessment Comparison'!$C265,255),INDIRECT("'"&amp;$N$4&amp;"'!"&amp;"$c$11:$c$415"),0),5)</f>
        <v>0</v>
      </c>
      <c r="O265" s="123">
        <f t="array" aca="1" ref="O265" ca="1">INDEX(INDIRECT("'"&amp;$N$4&amp;"'!"&amp;"$c$11:$h$415"),MATCH(LEFT('Self-assessment Comparison'!$C265,255),INDIRECT("'"&amp;$N$4&amp;"'!"&amp;"$c$11:$c$415"),0),6)</f>
        <v>0</v>
      </c>
      <c r="P265" s="123"/>
      <c r="Q265" s="123">
        <f t="array" aca="1" ref="Q265" ca="1">INDEX(INDIRECT("'"&amp;$Q$4&amp;"'!"&amp;"$c$11:$h$415"),MATCH(LEFT('Self-assessment Comparison'!$C265,255),INDIRECT("'"&amp;$Q$4&amp;"'!"&amp;"$c$11:$c$415"),0),5)</f>
        <v>0</v>
      </c>
      <c r="R265" s="123">
        <f t="array" aca="1" ref="R265" ca="1">INDEX(INDIRECT("'"&amp;$Q$4&amp;"'!"&amp;"$c$11:$h$415"),MATCH(LEFT('Self-assessment Comparison'!$C265,255),INDIRECT("'"&amp;$Q$4&amp;"'!"&amp;"$c$11:$c$415"),0),6)</f>
        <v>0</v>
      </c>
      <c r="S265" s="123"/>
      <c r="T265" s="111"/>
      <c r="U265" s="112"/>
      <c r="V265" s="3"/>
      <c r="W265" s="38"/>
      <c r="X265" s="38"/>
      <c r="Y265" s="38"/>
      <c r="Z265" s="38"/>
      <c r="AA265" s="38"/>
      <c r="AB265" s="38"/>
      <c r="AC265" s="38"/>
      <c r="AD265" s="38"/>
      <c r="AE265" s="38"/>
      <c r="AF265" s="38"/>
      <c r="AG265" s="38"/>
      <c r="AH265" s="38"/>
      <c r="AI265" s="38"/>
      <c r="AJ265" s="38"/>
      <c r="AK265" s="38"/>
      <c r="AL265" s="38"/>
      <c r="AM265" s="38"/>
      <c r="AN265" s="38"/>
      <c r="AO265" s="38"/>
    </row>
    <row r="266" spans="1:41" ht="14.4" outlineLevel="1">
      <c r="A266" s="3"/>
      <c r="B266" s="3"/>
      <c r="C266" s="58" t="s">
        <v>703</v>
      </c>
      <c r="D266" s="122"/>
      <c r="E266" s="123">
        <f t="array" aca="1" ref="E266" ca="1">INDEX(INDIRECT("'"&amp;$E$4&amp;"'!"&amp;"$c$11:$h$415"),MATCH(LEFT('Self-assessment Comparison'!$C266,255),INDIRECT("'"&amp;$E$4&amp;"'!"&amp;"$c$11:$c$415"),0),5)</f>
        <v>0</v>
      </c>
      <c r="F266" s="123">
        <f t="array" aca="1" ref="F266" ca="1">INDEX(INDIRECT("'"&amp;$E$4&amp;"'!"&amp;"$c$11:$h$415"),MATCH(LEFT('Self-assessment Comparison'!$C266,255),INDIRECT("'"&amp;$E$4&amp;"'!"&amp;"$c$11:$c$415"),0),6)</f>
        <v>0</v>
      </c>
      <c r="G266" s="123"/>
      <c r="H266" s="123">
        <f t="array" aca="1" ref="H266" ca="1">INDEX(INDIRECT("'"&amp;$H$4&amp;"'!"&amp;"$c$11:$h$415"),MATCH(LEFT('Self-assessment Comparison'!$C266,255),INDIRECT("'"&amp;$H$4&amp;"'!"&amp;"$c$11:$c$415"),0),5)</f>
        <v>0</v>
      </c>
      <c r="I266" s="123">
        <f t="array" aca="1" ref="I266" ca="1">INDEX(INDIRECT("'"&amp;$H$4&amp;"'!"&amp;"$c$11:$h$415"),MATCH(LEFT('Self-assessment Comparison'!$C266,255),INDIRECT("'"&amp;$H$4&amp;"'!"&amp;"$c$11:$c$415"),0),6)</f>
        <v>0</v>
      </c>
      <c r="J266" s="123"/>
      <c r="K266" s="123">
        <f t="array" aca="1" ref="K266" ca="1">INDEX(INDIRECT("'"&amp;$K$4&amp;"'!"&amp;"$c$11:$h$415"),MATCH(LEFT('Self-assessment Comparison'!$C266,255),INDIRECT("'"&amp;$K$4&amp;"'!"&amp;"$c$11:$c$415"),0),5)</f>
        <v>0</v>
      </c>
      <c r="L266" s="123">
        <f t="array" aca="1" ref="L266" ca="1">INDEX(INDIRECT("'"&amp;$K$4&amp;"'!"&amp;"$c$11:$h$415"),MATCH(LEFT('Self-assessment Comparison'!$C266,255),INDIRECT("'"&amp;$K$4&amp;"'!"&amp;"$c$11:$c$415"),0),6)</f>
        <v>0</v>
      </c>
      <c r="M266" s="123"/>
      <c r="N266" s="123">
        <f t="array" aca="1" ref="N266" ca="1">INDEX(INDIRECT("'"&amp;$N$4&amp;"'!"&amp;"$c$11:$h$415"),MATCH(LEFT('Self-assessment Comparison'!$C266,255),INDIRECT("'"&amp;$N$4&amp;"'!"&amp;"$c$11:$c$415"),0),5)</f>
        <v>0</v>
      </c>
      <c r="O266" s="123">
        <f t="array" aca="1" ref="O266" ca="1">INDEX(INDIRECT("'"&amp;$N$4&amp;"'!"&amp;"$c$11:$h$415"),MATCH(LEFT('Self-assessment Comparison'!$C266,255),INDIRECT("'"&amp;$N$4&amp;"'!"&amp;"$c$11:$c$415"),0),6)</f>
        <v>0</v>
      </c>
      <c r="P266" s="123"/>
      <c r="Q266" s="123">
        <f t="array" aca="1" ref="Q266" ca="1">INDEX(INDIRECT("'"&amp;$Q$4&amp;"'!"&amp;"$c$11:$h$415"),MATCH(LEFT('Self-assessment Comparison'!$C266,255),INDIRECT("'"&amp;$Q$4&amp;"'!"&amp;"$c$11:$c$415"),0),5)</f>
        <v>0</v>
      </c>
      <c r="R266" s="123">
        <f t="array" aca="1" ref="R266" ca="1">INDEX(INDIRECT("'"&amp;$Q$4&amp;"'!"&amp;"$c$11:$h$415"),MATCH(LEFT('Self-assessment Comparison'!$C266,255),INDIRECT("'"&amp;$Q$4&amp;"'!"&amp;"$c$11:$c$415"),0),6)</f>
        <v>0</v>
      </c>
      <c r="S266" s="123"/>
      <c r="T266" s="111"/>
      <c r="U266" s="112"/>
      <c r="V266" s="3"/>
      <c r="W266" s="38"/>
      <c r="X266" s="38"/>
      <c r="Y266" s="38"/>
      <c r="Z266" s="38"/>
      <c r="AA266" s="38"/>
      <c r="AB266" s="38"/>
      <c r="AC266" s="38"/>
      <c r="AD266" s="38"/>
      <c r="AE266" s="38"/>
      <c r="AF266" s="38"/>
      <c r="AG266" s="38"/>
      <c r="AH266" s="38"/>
      <c r="AI266" s="38"/>
      <c r="AJ266" s="38"/>
      <c r="AK266" s="38"/>
      <c r="AL266" s="38"/>
      <c r="AM266" s="38"/>
      <c r="AN266" s="38"/>
      <c r="AO266" s="38"/>
    </row>
    <row r="267" spans="1:41" ht="14.25" customHeight="1" outlineLevel="1">
      <c r="A267" s="3"/>
      <c r="B267" s="3"/>
      <c r="C267" s="100" t="s">
        <v>705</v>
      </c>
      <c r="D267" s="115"/>
      <c r="E267" s="116">
        <f t="array" aca="1" ref="E267" ca="1">INDEX(INDIRECT("'"&amp;$E$4&amp;"'!"&amp;"$c$11:$h$415"),MATCH(LEFT('Self-assessment Comparison'!$C267,255),INDIRECT("'"&amp;$E$4&amp;"'!"&amp;"$c$11:$c$415"),0),5)</f>
        <v>0</v>
      </c>
      <c r="F267" s="116">
        <f t="array" aca="1" ref="F267" ca="1">INDEX(INDIRECT("'"&amp;$E$4&amp;"'!"&amp;"$c$11:$h$415"),MATCH(LEFT('Self-assessment Comparison'!$C267,255),INDIRECT("'"&amp;$E$4&amp;"'!"&amp;"$c$11:$c$415"),0),6)</f>
        <v>0</v>
      </c>
      <c r="G267" s="116"/>
      <c r="H267" s="116">
        <f t="array" aca="1" ref="H267" ca="1">INDEX(INDIRECT("'"&amp;$H$4&amp;"'!"&amp;"$c$11:$h$415"),MATCH(LEFT('Self-assessment Comparison'!$C267,255),INDIRECT("'"&amp;$H$4&amp;"'!"&amp;"$c$11:$c$415"),0),5)</f>
        <v>0</v>
      </c>
      <c r="I267" s="116">
        <f t="array" aca="1" ref="I267" ca="1">INDEX(INDIRECT("'"&amp;$H$4&amp;"'!"&amp;"$c$11:$h$415"),MATCH(LEFT('Self-assessment Comparison'!$C267,255),INDIRECT("'"&amp;$H$4&amp;"'!"&amp;"$c$11:$c$415"),0),6)</f>
        <v>0</v>
      </c>
      <c r="J267" s="116"/>
      <c r="K267" s="116">
        <f t="array" aca="1" ref="K267" ca="1">INDEX(INDIRECT("'"&amp;$K$4&amp;"'!"&amp;"$c$11:$h$415"),MATCH(LEFT('Self-assessment Comparison'!$C267,255),INDIRECT("'"&amp;$K$4&amp;"'!"&amp;"$c$11:$c$415"),0),5)</f>
        <v>0</v>
      </c>
      <c r="L267" s="116">
        <f t="array" aca="1" ref="L267" ca="1">INDEX(INDIRECT("'"&amp;$K$4&amp;"'!"&amp;"$c$11:$h$415"),MATCH(LEFT('Self-assessment Comparison'!$C267,255),INDIRECT("'"&amp;$K$4&amp;"'!"&amp;"$c$11:$c$415"),0),6)</f>
        <v>0</v>
      </c>
      <c r="M267" s="116"/>
      <c r="N267" s="116">
        <f t="array" aca="1" ref="N267" ca="1">INDEX(INDIRECT("'"&amp;$N$4&amp;"'!"&amp;"$c$11:$h$415"),MATCH(LEFT('Self-assessment Comparison'!$C267,255),INDIRECT("'"&amp;$N$4&amp;"'!"&amp;"$c$11:$c$415"),0),5)</f>
        <v>0</v>
      </c>
      <c r="O267" s="116">
        <f t="array" aca="1" ref="O267" ca="1">INDEX(INDIRECT("'"&amp;$N$4&amp;"'!"&amp;"$c$11:$h$415"),MATCH(LEFT('Self-assessment Comparison'!$C267,255),INDIRECT("'"&amp;$N$4&amp;"'!"&amp;"$c$11:$c$415"),0),6)</f>
        <v>0</v>
      </c>
      <c r="P267" s="116"/>
      <c r="Q267" s="116">
        <f t="array" aca="1" ref="Q267" ca="1">INDEX(INDIRECT("'"&amp;$Q$4&amp;"'!"&amp;"$c$11:$h$415"),MATCH(LEFT('Self-assessment Comparison'!$C267,255),INDIRECT("'"&amp;$Q$4&amp;"'!"&amp;"$c$11:$c$415"),0),5)</f>
        <v>0</v>
      </c>
      <c r="R267" s="116">
        <f t="array" aca="1" ref="R267" ca="1">INDEX(INDIRECT("'"&amp;$Q$4&amp;"'!"&amp;"$c$11:$h$415"),MATCH(LEFT('Self-assessment Comparison'!$C267,255),INDIRECT("'"&amp;$Q$4&amp;"'!"&amp;"$c$11:$c$415"),0),6)</f>
        <v>0</v>
      </c>
      <c r="S267" s="116"/>
      <c r="T267" s="117"/>
      <c r="U267" s="117"/>
      <c r="V267" s="3"/>
      <c r="W267" s="38"/>
      <c r="X267" s="38"/>
      <c r="Y267" s="38"/>
      <c r="Z267" s="38"/>
      <c r="AA267" s="38"/>
      <c r="AB267" s="38"/>
      <c r="AC267" s="38"/>
      <c r="AD267" s="38"/>
      <c r="AE267" s="38"/>
      <c r="AF267" s="38"/>
      <c r="AG267" s="38"/>
      <c r="AH267" s="38"/>
      <c r="AI267" s="38"/>
      <c r="AJ267" s="38"/>
      <c r="AK267" s="38"/>
      <c r="AL267" s="38"/>
      <c r="AM267" s="38"/>
      <c r="AN267" s="38"/>
      <c r="AO267" s="38"/>
    </row>
    <row r="268" spans="1:41" ht="28.2" outlineLevel="1">
      <c r="A268" s="3"/>
      <c r="B268" s="3"/>
      <c r="C268" s="104" t="s">
        <v>706</v>
      </c>
      <c r="D268" s="122"/>
      <c r="E268" s="123">
        <f t="array" aca="1" ref="E268" ca="1">INDEX(INDIRECT("'"&amp;$E$4&amp;"'!"&amp;"$c$11:$h$415"),MATCH(LEFT('Self-assessment Comparison'!$C268,255),INDIRECT("'"&amp;$E$4&amp;"'!"&amp;"$c$11:$c$415"),0),5)</f>
        <v>0</v>
      </c>
      <c r="F268" s="123">
        <f t="array" aca="1" ref="F268" ca="1">INDEX(INDIRECT("'"&amp;$E$4&amp;"'!"&amp;"$c$11:$h$415"),MATCH(LEFT('Self-assessment Comparison'!$C268,255),INDIRECT("'"&amp;$E$4&amp;"'!"&amp;"$c$11:$c$415"),0),6)</f>
        <v>0</v>
      </c>
      <c r="G268" s="123"/>
      <c r="H268" s="123">
        <f t="array" aca="1" ref="H268" ca="1">INDEX(INDIRECT("'"&amp;$H$4&amp;"'!"&amp;"$c$11:$h$415"),MATCH(LEFT('Self-assessment Comparison'!$C268,255),INDIRECT("'"&amp;$H$4&amp;"'!"&amp;"$c$11:$c$415"),0),5)</f>
        <v>0</v>
      </c>
      <c r="I268" s="123">
        <f t="array" aca="1" ref="I268" ca="1">INDEX(INDIRECT("'"&amp;$H$4&amp;"'!"&amp;"$c$11:$h$415"),MATCH(LEFT('Self-assessment Comparison'!$C268,255),INDIRECT("'"&amp;$H$4&amp;"'!"&amp;"$c$11:$c$415"),0),6)</f>
        <v>0</v>
      </c>
      <c r="J268" s="123"/>
      <c r="K268" s="123">
        <f t="array" aca="1" ref="K268" ca="1">INDEX(INDIRECT("'"&amp;$K$4&amp;"'!"&amp;"$c$11:$h$415"),MATCH(LEFT('Self-assessment Comparison'!$C268,255),INDIRECT("'"&amp;$K$4&amp;"'!"&amp;"$c$11:$c$415"),0),5)</f>
        <v>0</v>
      </c>
      <c r="L268" s="123">
        <f t="array" aca="1" ref="L268" ca="1">INDEX(INDIRECT("'"&amp;$K$4&amp;"'!"&amp;"$c$11:$h$415"),MATCH(LEFT('Self-assessment Comparison'!$C268,255),INDIRECT("'"&amp;$K$4&amp;"'!"&amp;"$c$11:$c$415"),0),6)</f>
        <v>0</v>
      </c>
      <c r="M268" s="123"/>
      <c r="N268" s="123">
        <f t="array" aca="1" ref="N268" ca="1">INDEX(INDIRECT("'"&amp;$N$4&amp;"'!"&amp;"$c$11:$h$415"),MATCH(LEFT('Self-assessment Comparison'!$C268,255),INDIRECT("'"&amp;$N$4&amp;"'!"&amp;"$c$11:$c$415"),0),5)</f>
        <v>0</v>
      </c>
      <c r="O268" s="123">
        <f t="array" aca="1" ref="O268" ca="1">INDEX(INDIRECT("'"&amp;$N$4&amp;"'!"&amp;"$c$11:$h$415"),MATCH(LEFT('Self-assessment Comparison'!$C268,255),INDIRECT("'"&amp;$N$4&amp;"'!"&amp;"$c$11:$c$415"),0),6)</f>
        <v>0</v>
      </c>
      <c r="P268" s="123"/>
      <c r="Q268" s="123">
        <f t="array" aca="1" ref="Q268" ca="1">INDEX(INDIRECT("'"&amp;$Q$4&amp;"'!"&amp;"$c$11:$h$415"),MATCH(LEFT('Self-assessment Comparison'!$C268,255),INDIRECT("'"&amp;$Q$4&amp;"'!"&amp;"$c$11:$c$415"),0),5)</f>
        <v>0</v>
      </c>
      <c r="R268" s="123">
        <f t="array" aca="1" ref="R268" ca="1">INDEX(INDIRECT("'"&amp;$Q$4&amp;"'!"&amp;"$c$11:$h$415"),MATCH(LEFT('Self-assessment Comparison'!$C268,255),INDIRECT("'"&amp;$Q$4&amp;"'!"&amp;"$c$11:$c$415"),0),6)</f>
        <v>0</v>
      </c>
      <c r="S268" s="123"/>
      <c r="T268" s="107"/>
      <c r="U268" s="108"/>
      <c r="V268" s="3"/>
      <c r="W268" s="38"/>
      <c r="X268" s="38"/>
      <c r="Y268" s="38"/>
      <c r="Z268" s="38"/>
      <c r="AA268" s="38"/>
      <c r="AB268" s="38"/>
      <c r="AC268" s="38"/>
      <c r="AD268" s="38"/>
      <c r="AE268" s="38"/>
      <c r="AF268" s="38"/>
      <c r="AG268" s="38"/>
      <c r="AH268" s="38"/>
      <c r="AI268" s="38"/>
      <c r="AJ268" s="38"/>
      <c r="AK268" s="38"/>
      <c r="AL268" s="38"/>
      <c r="AM268" s="38"/>
      <c r="AN268" s="38"/>
      <c r="AO268" s="38"/>
    </row>
    <row r="269" spans="1:41" ht="28.8" outlineLevel="1">
      <c r="A269" s="3"/>
      <c r="B269" s="3"/>
      <c r="C269" s="58" t="s">
        <v>707</v>
      </c>
      <c r="D269" s="122"/>
      <c r="E269" s="123">
        <f t="array" aca="1" ref="E269" ca="1">INDEX(INDIRECT("'"&amp;$E$4&amp;"'!"&amp;"$c$11:$h$415"),MATCH(LEFT('Self-assessment Comparison'!$C269,255),INDIRECT("'"&amp;$E$4&amp;"'!"&amp;"$c$11:$c$415"),0),5)</f>
        <v>0</v>
      </c>
      <c r="F269" s="123">
        <f t="array" aca="1" ref="F269" ca="1">INDEX(INDIRECT("'"&amp;$E$4&amp;"'!"&amp;"$c$11:$h$415"),MATCH(LEFT('Self-assessment Comparison'!$C269,255),INDIRECT("'"&amp;$E$4&amp;"'!"&amp;"$c$11:$c$415"),0),6)</f>
        <v>0</v>
      </c>
      <c r="G269" s="123"/>
      <c r="H269" s="123">
        <f t="array" aca="1" ref="H269" ca="1">INDEX(INDIRECT("'"&amp;$H$4&amp;"'!"&amp;"$c$11:$h$415"),MATCH(LEFT('Self-assessment Comparison'!$C269,255),INDIRECT("'"&amp;$H$4&amp;"'!"&amp;"$c$11:$c$415"),0),5)</f>
        <v>0</v>
      </c>
      <c r="I269" s="123">
        <f t="array" aca="1" ref="I269" ca="1">INDEX(INDIRECT("'"&amp;$H$4&amp;"'!"&amp;"$c$11:$h$415"),MATCH(LEFT('Self-assessment Comparison'!$C269,255),INDIRECT("'"&amp;$H$4&amp;"'!"&amp;"$c$11:$c$415"),0),6)</f>
        <v>0</v>
      </c>
      <c r="J269" s="123"/>
      <c r="K269" s="123">
        <f t="array" aca="1" ref="K269" ca="1">INDEX(INDIRECT("'"&amp;$K$4&amp;"'!"&amp;"$c$11:$h$415"),MATCH(LEFT('Self-assessment Comparison'!$C269,255),INDIRECT("'"&amp;$K$4&amp;"'!"&amp;"$c$11:$c$415"),0),5)</f>
        <v>0</v>
      </c>
      <c r="L269" s="123">
        <f t="array" aca="1" ref="L269" ca="1">INDEX(INDIRECT("'"&amp;$K$4&amp;"'!"&amp;"$c$11:$h$415"),MATCH(LEFT('Self-assessment Comparison'!$C269,255),INDIRECT("'"&amp;$K$4&amp;"'!"&amp;"$c$11:$c$415"),0),6)</f>
        <v>0</v>
      </c>
      <c r="M269" s="123"/>
      <c r="N269" s="123">
        <f t="array" aca="1" ref="N269" ca="1">INDEX(INDIRECT("'"&amp;$N$4&amp;"'!"&amp;"$c$11:$h$415"),MATCH(LEFT('Self-assessment Comparison'!$C269,255),INDIRECT("'"&amp;$N$4&amp;"'!"&amp;"$c$11:$c$415"),0),5)</f>
        <v>0</v>
      </c>
      <c r="O269" s="123">
        <f t="array" aca="1" ref="O269" ca="1">INDEX(INDIRECT("'"&amp;$N$4&amp;"'!"&amp;"$c$11:$h$415"),MATCH(LEFT('Self-assessment Comparison'!$C269,255),INDIRECT("'"&amp;$N$4&amp;"'!"&amp;"$c$11:$c$415"),0),6)</f>
        <v>0</v>
      </c>
      <c r="P269" s="123"/>
      <c r="Q269" s="123">
        <f t="array" aca="1" ref="Q269" ca="1">INDEX(INDIRECT("'"&amp;$Q$4&amp;"'!"&amp;"$c$11:$h$415"),MATCH(LEFT('Self-assessment Comparison'!$C269,255),INDIRECT("'"&amp;$Q$4&amp;"'!"&amp;"$c$11:$c$415"),0),5)</f>
        <v>0</v>
      </c>
      <c r="R269" s="123">
        <f t="array" aca="1" ref="R269" ca="1">INDEX(INDIRECT("'"&amp;$Q$4&amp;"'!"&amp;"$c$11:$h$415"),MATCH(LEFT('Self-assessment Comparison'!$C269,255),INDIRECT("'"&amp;$Q$4&amp;"'!"&amp;"$c$11:$c$415"),0),6)</f>
        <v>0</v>
      </c>
      <c r="S269" s="123"/>
      <c r="T269" s="111"/>
      <c r="U269" s="112"/>
      <c r="V269" s="3"/>
      <c r="W269" s="38"/>
      <c r="X269" s="38"/>
      <c r="Y269" s="38"/>
      <c r="Z269" s="38"/>
      <c r="AA269" s="38"/>
      <c r="AB269" s="38"/>
      <c r="AC269" s="38"/>
      <c r="AD269" s="38"/>
      <c r="AE269" s="38"/>
      <c r="AF269" s="38"/>
      <c r="AG269" s="38"/>
      <c r="AH269" s="38"/>
      <c r="AI269" s="38"/>
      <c r="AJ269" s="38"/>
      <c r="AK269" s="38"/>
      <c r="AL269" s="38"/>
      <c r="AM269" s="38"/>
      <c r="AN269" s="38"/>
      <c r="AO269" s="38"/>
    </row>
    <row r="270" spans="1:41" ht="14.4" outlineLevel="1">
      <c r="A270" s="3"/>
      <c r="B270" s="3"/>
      <c r="C270" s="58" t="s">
        <v>708</v>
      </c>
      <c r="D270" s="122"/>
      <c r="E270" s="123">
        <f t="array" aca="1" ref="E270" ca="1">INDEX(INDIRECT("'"&amp;$E$4&amp;"'!"&amp;"$c$11:$h$415"),MATCH(LEFT('Self-assessment Comparison'!$C270,255),INDIRECT("'"&amp;$E$4&amp;"'!"&amp;"$c$11:$c$415"),0),5)</f>
        <v>0</v>
      </c>
      <c r="F270" s="123">
        <f t="array" aca="1" ref="F270" ca="1">INDEX(INDIRECT("'"&amp;$E$4&amp;"'!"&amp;"$c$11:$h$415"),MATCH(LEFT('Self-assessment Comparison'!$C270,255),INDIRECT("'"&amp;$E$4&amp;"'!"&amp;"$c$11:$c$415"),0),6)</f>
        <v>0</v>
      </c>
      <c r="G270" s="123"/>
      <c r="H270" s="123">
        <f t="array" aca="1" ref="H270" ca="1">INDEX(INDIRECT("'"&amp;$H$4&amp;"'!"&amp;"$c$11:$h$415"),MATCH(LEFT('Self-assessment Comparison'!$C270,255),INDIRECT("'"&amp;$H$4&amp;"'!"&amp;"$c$11:$c$415"),0),5)</f>
        <v>0</v>
      </c>
      <c r="I270" s="123">
        <f t="array" aca="1" ref="I270" ca="1">INDEX(INDIRECT("'"&amp;$H$4&amp;"'!"&amp;"$c$11:$h$415"),MATCH(LEFT('Self-assessment Comparison'!$C270,255),INDIRECT("'"&amp;$H$4&amp;"'!"&amp;"$c$11:$c$415"),0),6)</f>
        <v>0</v>
      </c>
      <c r="J270" s="123"/>
      <c r="K270" s="123">
        <f t="array" aca="1" ref="K270" ca="1">INDEX(INDIRECT("'"&amp;$K$4&amp;"'!"&amp;"$c$11:$h$415"),MATCH(LEFT('Self-assessment Comparison'!$C270,255),INDIRECT("'"&amp;$K$4&amp;"'!"&amp;"$c$11:$c$415"),0),5)</f>
        <v>0</v>
      </c>
      <c r="L270" s="123">
        <f t="array" aca="1" ref="L270" ca="1">INDEX(INDIRECT("'"&amp;$K$4&amp;"'!"&amp;"$c$11:$h$415"),MATCH(LEFT('Self-assessment Comparison'!$C270,255),INDIRECT("'"&amp;$K$4&amp;"'!"&amp;"$c$11:$c$415"),0),6)</f>
        <v>0</v>
      </c>
      <c r="M270" s="123"/>
      <c r="N270" s="123">
        <f t="array" aca="1" ref="N270" ca="1">INDEX(INDIRECT("'"&amp;$N$4&amp;"'!"&amp;"$c$11:$h$415"),MATCH(LEFT('Self-assessment Comparison'!$C270,255),INDIRECT("'"&amp;$N$4&amp;"'!"&amp;"$c$11:$c$415"),0),5)</f>
        <v>0</v>
      </c>
      <c r="O270" s="123">
        <f t="array" aca="1" ref="O270" ca="1">INDEX(INDIRECT("'"&amp;$N$4&amp;"'!"&amp;"$c$11:$h$415"),MATCH(LEFT('Self-assessment Comparison'!$C270,255),INDIRECT("'"&amp;$N$4&amp;"'!"&amp;"$c$11:$c$415"),0),6)</f>
        <v>0</v>
      </c>
      <c r="P270" s="123"/>
      <c r="Q270" s="123">
        <f t="array" aca="1" ref="Q270" ca="1">INDEX(INDIRECT("'"&amp;$Q$4&amp;"'!"&amp;"$c$11:$h$415"),MATCH(LEFT('Self-assessment Comparison'!$C270,255),INDIRECT("'"&amp;$Q$4&amp;"'!"&amp;"$c$11:$c$415"),0),5)</f>
        <v>0</v>
      </c>
      <c r="R270" s="123">
        <f t="array" aca="1" ref="R270" ca="1">INDEX(INDIRECT("'"&amp;$Q$4&amp;"'!"&amp;"$c$11:$h$415"),MATCH(LEFT('Self-assessment Comparison'!$C270,255),INDIRECT("'"&amp;$Q$4&amp;"'!"&amp;"$c$11:$c$415"),0),6)</f>
        <v>0</v>
      </c>
      <c r="S270" s="123"/>
      <c r="T270" s="111"/>
      <c r="U270" s="112"/>
      <c r="V270" s="3"/>
      <c r="W270" s="38"/>
      <c r="X270" s="38"/>
      <c r="Y270" s="38"/>
      <c r="Z270" s="38"/>
      <c r="AA270" s="38"/>
      <c r="AB270" s="38"/>
      <c r="AC270" s="38"/>
      <c r="AD270" s="38"/>
      <c r="AE270" s="38"/>
      <c r="AF270" s="38"/>
      <c r="AG270" s="38"/>
      <c r="AH270" s="38"/>
      <c r="AI270" s="38"/>
      <c r="AJ270" s="38"/>
      <c r="AK270" s="38"/>
      <c r="AL270" s="38"/>
      <c r="AM270" s="38"/>
      <c r="AN270" s="38"/>
      <c r="AO270" s="38"/>
    </row>
    <row r="271" spans="1:41" ht="14.4" outlineLevel="1">
      <c r="A271" s="3"/>
      <c r="B271" s="3"/>
      <c r="C271" s="58" t="s">
        <v>709</v>
      </c>
      <c r="D271" s="122"/>
      <c r="E271" s="123">
        <f t="array" aca="1" ref="E271" ca="1">INDEX(INDIRECT("'"&amp;$E$4&amp;"'!"&amp;"$c$11:$h$415"),MATCH(LEFT('Self-assessment Comparison'!$C271,255),INDIRECT("'"&amp;$E$4&amp;"'!"&amp;"$c$11:$c$415"),0),5)</f>
        <v>0</v>
      </c>
      <c r="F271" s="123">
        <f t="array" aca="1" ref="F271" ca="1">INDEX(INDIRECT("'"&amp;$E$4&amp;"'!"&amp;"$c$11:$h$415"),MATCH(LEFT('Self-assessment Comparison'!$C271,255),INDIRECT("'"&amp;$E$4&amp;"'!"&amp;"$c$11:$c$415"),0),6)</f>
        <v>0</v>
      </c>
      <c r="G271" s="123"/>
      <c r="H271" s="123">
        <f t="array" aca="1" ref="H271" ca="1">INDEX(INDIRECT("'"&amp;$H$4&amp;"'!"&amp;"$c$11:$h$415"),MATCH(LEFT('Self-assessment Comparison'!$C271,255),INDIRECT("'"&amp;$H$4&amp;"'!"&amp;"$c$11:$c$415"),0),5)</f>
        <v>0</v>
      </c>
      <c r="I271" s="123">
        <f t="array" aca="1" ref="I271" ca="1">INDEX(INDIRECT("'"&amp;$H$4&amp;"'!"&amp;"$c$11:$h$415"),MATCH(LEFT('Self-assessment Comparison'!$C271,255),INDIRECT("'"&amp;$H$4&amp;"'!"&amp;"$c$11:$c$415"),0),6)</f>
        <v>0</v>
      </c>
      <c r="J271" s="123"/>
      <c r="K271" s="123">
        <f t="array" aca="1" ref="K271" ca="1">INDEX(INDIRECT("'"&amp;$K$4&amp;"'!"&amp;"$c$11:$h$415"),MATCH(LEFT('Self-assessment Comparison'!$C271,255),INDIRECT("'"&amp;$K$4&amp;"'!"&amp;"$c$11:$c$415"),0),5)</f>
        <v>0</v>
      </c>
      <c r="L271" s="123">
        <f t="array" aca="1" ref="L271" ca="1">INDEX(INDIRECT("'"&amp;$K$4&amp;"'!"&amp;"$c$11:$h$415"),MATCH(LEFT('Self-assessment Comparison'!$C271,255),INDIRECT("'"&amp;$K$4&amp;"'!"&amp;"$c$11:$c$415"),0),6)</f>
        <v>0</v>
      </c>
      <c r="M271" s="123"/>
      <c r="N271" s="123">
        <f t="array" aca="1" ref="N271" ca="1">INDEX(INDIRECT("'"&amp;$N$4&amp;"'!"&amp;"$c$11:$h$415"),MATCH(LEFT('Self-assessment Comparison'!$C271,255),INDIRECT("'"&amp;$N$4&amp;"'!"&amp;"$c$11:$c$415"),0),5)</f>
        <v>0</v>
      </c>
      <c r="O271" s="123">
        <f t="array" aca="1" ref="O271" ca="1">INDEX(INDIRECT("'"&amp;$N$4&amp;"'!"&amp;"$c$11:$h$415"),MATCH(LEFT('Self-assessment Comparison'!$C271,255),INDIRECT("'"&amp;$N$4&amp;"'!"&amp;"$c$11:$c$415"),0),6)</f>
        <v>0</v>
      </c>
      <c r="P271" s="123"/>
      <c r="Q271" s="123">
        <f t="array" aca="1" ref="Q271" ca="1">INDEX(INDIRECT("'"&amp;$Q$4&amp;"'!"&amp;"$c$11:$h$415"),MATCH(LEFT('Self-assessment Comparison'!$C271,255),INDIRECT("'"&amp;$Q$4&amp;"'!"&amp;"$c$11:$c$415"),0),5)</f>
        <v>0</v>
      </c>
      <c r="R271" s="123">
        <f t="array" aca="1" ref="R271" ca="1">INDEX(INDIRECT("'"&amp;$Q$4&amp;"'!"&amp;"$c$11:$h$415"),MATCH(LEFT('Self-assessment Comparison'!$C271,255),INDIRECT("'"&amp;$Q$4&amp;"'!"&amp;"$c$11:$c$415"),0),6)</f>
        <v>0</v>
      </c>
      <c r="S271" s="123"/>
      <c r="T271" s="111"/>
      <c r="U271" s="112"/>
      <c r="V271" s="3"/>
      <c r="W271" s="38"/>
      <c r="X271" s="38"/>
      <c r="Y271" s="38"/>
      <c r="Z271" s="38"/>
      <c r="AA271" s="38"/>
      <c r="AB271" s="38"/>
      <c r="AC271" s="38"/>
      <c r="AD271" s="38"/>
      <c r="AE271" s="38"/>
      <c r="AF271" s="38"/>
      <c r="AG271" s="38"/>
      <c r="AH271" s="38"/>
      <c r="AI271" s="38"/>
      <c r="AJ271" s="38"/>
      <c r="AK271" s="38"/>
      <c r="AL271" s="38"/>
      <c r="AM271" s="38"/>
      <c r="AN271" s="38"/>
      <c r="AO271" s="38"/>
    </row>
    <row r="272" spans="1:41" ht="28.8" outlineLevel="1">
      <c r="A272" s="3"/>
      <c r="B272" s="3"/>
      <c r="C272" s="58" t="s">
        <v>710</v>
      </c>
      <c r="D272" s="122"/>
      <c r="E272" s="123">
        <f t="array" aca="1" ref="E272" ca="1">INDEX(INDIRECT("'"&amp;$E$4&amp;"'!"&amp;"$c$11:$h$415"),MATCH(LEFT('Self-assessment Comparison'!$C272,255),INDIRECT("'"&amp;$E$4&amp;"'!"&amp;"$c$11:$c$415"),0),5)</f>
        <v>0</v>
      </c>
      <c r="F272" s="123">
        <f t="array" aca="1" ref="F272" ca="1">INDEX(INDIRECT("'"&amp;$E$4&amp;"'!"&amp;"$c$11:$h$415"),MATCH(LEFT('Self-assessment Comparison'!$C272,255),INDIRECT("'"&amp;$E$4&amp;"'!"&amp;"$c$11:$c$415"),0),6)</f>
        <v>0</v>
      </c>
      <c r="G272" s="123"/>
      <c r="H272" s="123">
        <f t="array" aca="1" ref="H272" ca="1">INDEX(INDIRECT("'"&amp;$H$4&amp;"'!"&amp;"$c$11:$h$415"),MATCH(LEFT('Self-assessment Comparison'!$C272,255),INDIRECT("'"&amp;$H$4&amp;"'!"&amp;"$c$11:$c$415"),0),5)</f>
        <v>0</v>
      </c>
      <c r="I272" s="123">
        <f t="array" aca="1" ref="I272" ca="1">INDEX(INDIRECT("'"&amp;$H$4&amp;"'!"&amp;"$c$11:$h$415"),MATCH(LEFT('Self-assessment Comparison'!$C272,255),INDIRECT("'"&amp;$H$4&amp;"'!"&amp;"$c$11:$c$415"),0),6)</f>
        <v>0</v>
      </c>
      <c r="J272" s="123"/>
      <c r="K272" s="123">
        <f t="array" aca="1" ref="K272" ca="1">INDEX(INDIRECT("'"&amp;$K$4&amp;"'!"&amp;"$c$11:$h$415"),MATCH(LEFT('Self-assessment Comparison'!$C272,255),INDIRECT("'"&amp;$K$4&amp;"'!"&amp;"$c$11:$c$415"),0),5)</f>
        <v>0</v>
      </c>
      <c r="L272" s="123">
        <f t="array" aca="1" ref="L272" ca="1">INDEX(INDIRECT("'"&amp;$K$4&amp;"'!"&amp;"$c$11:$h$415"),MATCH(LEFT('Self-assessment Comparison'!$C272,255),INDIRECT("'"&amp;$K$4&amp;"'!"&amp;"$c$11:$c$415"),0),6)</f>
        <v>0</v>
      </c>
      <c r="M272" s="123"/>
      <c r="N272" s="123">
        <f t="array" aca="1" ref="N272" ca="1">INDEX(INDIRECT("'"&amp;$N$4&amp;"'!"&amp;"$c$11:$h$415"),MATCH(LEFT('Self-assessment Comparison'!$C272,255),INDIRECT("'"&amp;$N$4&amp;"'!"&amp;"$c$11:$c$415"),0),5)</f>
        <v>0</v>
      </c>
      <c r="O272" s="123">
        <f t="array" aca="1" ref="O272" ca="1">INDEX(INDIRECT("'"&amp;$N$4&amp;"'!"&amp;"$c$11:$h$415"),MATCH(LEFT('Self-assessment Comparison'!$C272,255),INDIRECT("'"&amp;$N$4&amp;"'!"&amp;"$c$11:$c$415"),0),6)</f>
        <v>0</v>
      </c>
      <c r="P272" s="123"/>
      <c r="Q272" s="123">
        <f t="array" aca="1" ref="Q272" ca="1">INDEX(INDIRECT("'"&amp;$Q$4&amp;"'!"&amp;"$c$11:$h$415"),MATCH(LEFT('Self-assessment Comparison'!$C272,255),INDIRECT("'"&amp;$Q$4&amp;"'!"&amp;"$c$11:$c$415"),0),5)</f>
        <v>0</v>
      </c>
      <c r="R272" s="123">
        <f t="array" aca="1" ref="R272" ca="1">INDEX(INDIRECT("'"&amp;$Q$4&amp;"'!"&amp;"$c$11:$h$415"),MATCH(LEFT('Self-assessment Comparison'!$C272,255),INDIRECT("'"&amp;$Q$4&amp;"'!"&amp;"$c$11:$c$415"),0),6)</f>
        <v>0</v>
      </c>
      <c r="S272" s="123"/>
      <c r="T272" s="111"/>
      <c r="U272" s="112"/>
      <c r="V272" s="3"/>
      <c r="W272" s="38"/>
      <c r="X272" s="38"/>
      <c r="Y272" s="38"/>
      <c r="Z272" s="38"/>
      <c r="AA272" s="38"/>
      <c r="AB272" s="38"/>
      <c r="AC272" s="38"/>
      <c r="AD272" s="38"/>
      <c r="AE272" s="38"/>
      <c r="AF272" s="38"/>
      <c r="AG272" s="38"/>
      <c r="AH272" s="38"/>
      <c r="AI272" s="38"/>
      <c r="AJ272" s="38"/>
      <c r="AK272" s="38"/>
      <c r="AL272" s="38"/>
      <c r="AM272" s="38"/>
      <c r="AN272" s="38"/>
      <c r="AO272" s="38"/>
    </row>
    <row r="273" spans="1:41" ht="28.8" outlineLevel="1">
      <c r="A273" s="3"/>
      <c r="B273" s="3"/>
      <c r="C273" s="58" t="s">
        <v>711</v>
      </c>
      <c r="D273" s="122"/>
      <c r="E273" s="123">
        <f t="array" aca="1" ref="E273" ca="1">INDEX(INDIRECT("'"&amp;$E$4&amp;"'!"&amp;"$c$11:$h$415"),MATCH(LEFT('Self-assessment Comparison'!$C273,255),INDIRECT("'"&amp;$E$4&amp;"'!"&amp;"$c$11:$c$415"),0),5)</f>
        <v>0</v>
      </c>
      <c r="F273" s="123">
        <f t="array" aca="1" ref="F273" ca="1">INDEX(INDIRECT("'"&amp;$E$4&amp;"'!"&amp;"$c$11:$h$415"),MATCH(LEFT('Self-assessment Comparison'!$C273,255),INDIRECT("'"&amp;$E$4&amp;"'!"&amp;"$c$11:$c$415"),0),6)</f>
        <v>0</v>
      </c>
      <c r="G273" s="123"/>
      <c r="H273" s="123">
        <f t="array" aca="1" ref="H273" ca="1">INDEX(INDIRECT("'"&amp;$H$4&amp;"'!"&amp;"$c$11:$h$415"),MATCH(LEFT('Self-assessment Comparison'!$C273,255),INDIRECT("'"&amp;$H$4&amp;"'!"&amp;"$c$11:$c$415"),0),5)</f>
        <v>0</v>
      </c>
      <c r="I273" s="123">
        <f t="array" aca="1" ref="I273" ca="1">INDEX(INDIRECT("'"&amp;$H$4&amp;"'!"&amp;"$c$11:$h$415"),MATCH(LEFT('Self-assessment Comparison'!$C273,255),INDIRECT("'"&amp;$H$4&amp;"'!"&amp;"$c$11:$c$415"),0),6)</f>
        <v>0</v>
      </c>
      <c r="J273" s="123"/>
      <c r="K273" s="123">
        <f t="array" aca="1" ref="K273" ca="1">INDEX(INDIRECT("'"&amp;$K$4&amp;"'!"&amp;"$c$11:$h$415"),MATCH(LEFT('Self-assessment Comparison'!$C273,255),INDIRECT("'"&amp;$K$4&amp;"'!"&amp;"$c$11:$c$415"),0),5)</f>
        <v>0</v>
      </c>
      <c r="L273" s="123">
        <f t="array" aca="1" ref="L273" ca="1">INDEX(INDIRECT("'"&amp;$K$4&amp;"'!"&amp;"$c$11:$h$415"),MATCH(LEFT('Self-assessment Comparison'!$C273,255),INDIRECT("'"&amp;$K$4&amp;"'!"&amp;"$c$11:$c$415"),0),6)</f>
        <v>0</v>
      </c>
      <c r="M273" s="123"/>
      <c r="N273" s="123">
        <f t="array" aca="1" ref="N273" ca="1">INDEX(INDIRECT("'"&amp;$N$4&amp;"'!"&amp;"$c$11:$h$415"),MATCH(LEFT('Self-assessment Comparison'!$C273,255),INDIRECT("'"&amp;$N$4&amp;"'!"&amp;"$c$11:$c$415"),0),5)</f>
        <v>0</v>
      </c>
      <c r="O273" s="123">
        <f t="array" aca="1" ref="O273" ca="1">INDEX(INDIRECT("'"&amp;$N$4&amp;"'!"&amp;"$c$11:$h$415"),MATCH(LEFT('Self-assessment Comparison'!$C273,255),INDIRECT("'"&amp;$N$4&amp;"'!"&amp;"$c$11:$c$415"),0),6)</f>
        <v>0</v>
      </c>
      <c r="P273" s="123"/>
      <c r="Q273" s="123">
        <f t="array" aca="1" ref="Q273" ca="1">INDEX(INDIRECT("'"&amp;$Q$4&amp;"'!"&amp;"$c$11:$h$415"),MATCH(LEFT('Self-assessment Comparison'!$C273,255),INDIRECT("'"&amp;$Q$4&amp;"'!"&amp;"$c$11:$c$415"),0),5)</f>
        <v>0</v>
      </c>
      <c r="R273" s="123">
        <f t="array" aca="1" ref="R273" ca="1">INDEX(INDIRECT("'"&amp;$Q$4&amp;"'!"&amp;"$c$11:$h$415"),MATCH(LEFT('Self-assessment Comparison'!$C273,255),INDIRECT("'"&amp;$Q$4&amp;"'!"&amp;"$c$11:$c$415"),0),6)</f>
        <v>0</v>
      </c>
      <c r="S273" s="123"/>
      <c r="T273" s="111"/>
      <c r="U273" s="112"/>
      <c r="V273" s="3"/>
      <c r="W273" s="38"/>
      <c r="X273" s="38"/>
      <c r="Y273" s="38"/>
      <c r="Z273" s="38"/>
      <c r="AA273" s="38"/>
      <c r="AB273" s="38"/>
      <c r="AC273" s="38"/>
      <c r="AD273" s="38"/>
      <c r="AE273" s="38"/>
      <c r="AF273" s="38"/>
      <c r="AG273" s="38"/>
      <c r="AH273" s="38"/>
      <c r="AI273" s="38"/>
      <c r="AJ273" s="38"/>
      <c r="AK273" s="38"/>
      <c r="AL273" s="38"/>
      <c r="AM273" s="38"/>
      <c r="AN273" s="38"/>
      <c r="AO273" s="38"/>
    </row>
    <row r="274" spans="1:41" ht="14.4" outlineLevel="1">
      <c r="A274" s="3"/>
      <c r="B274" s="3"/>
      <c r="C274" s="58" t="s">
        <v>712</v>
      </c>
      <c r="D274" s="122"/>
      <c r="E274" s="123">
        <f t="array" aca="1" ref="E274" ca="1">INDEX(INDIRECT("'"&amp;$E$4&amp;"'!"&amp;"$c$11:$h$415"),MATCH(LEFT('Self-assessment Comparison'!$C274,255),INDIRECT("'"&amp;$E$4&amp;"'!"&amp;"$c$11:$c$415"),0),5)</f>
        <v>0</v>
      </c>
      <c r="F274" s="123">
        <f t="array" aca="1" ref="F274" ca="1">INDEX(INDIRECT("'"&amp;$E$4&amp;"'!"&amp;"$c$11:$h$415"),MATCH(LEFT('Self-assessment Comparison'!$C274,255),INDIRECT("'"&amp;$E$4&amp;"'!"&amp;"$c$11:$c$415"),0),6)</f>
        <v>0</v>
      </c>
      <c r="G274" s="123"/>
      <c r="H274" s="123">
        <f t="array" aca="1" ref="H274" ca="1">INDEX(INDIRECT("'"&amp;$H$4&amp;"'!"&amp;"$c$11:$h$415"),MATCH(LEFT('Self-assessment Comparison'!$C274,255),INDIRECT("'"&amp;$H$4&amp;"'!"&amp;"$c$11:$c$415"),0),5)</f>
        <v>0</v>
      </c>
      <c r="I274" s="123">
        <f t="array" aca="1" ref="I274" ca="1">INDEX(INDIRECT("'"&amp;$H$4&amp;"'!"&amp;"$c$11:$h$415"),MATCH(LEFT('Self-assessment Comparison'!$C274,255),INDIRECT("'"&amp;$H$4&amp;"'!"&amp;"$c$11:$c$415"),0),6)</f>
        <v>0</v>
      </c>
      <c r="J274" s="123"/>
      <c r="K274" s="123">
        <f t="array" aca="1" ref="K274" ca="1">INDEX(INDIRECT("'"&amp;$K$4&amp;"'!"&amp;"$c$11:$h$415"),MATCH(LEFT('Self-assessment Comparison'!$C274,255),INDIRECT("'"&amp;$K$4&amp;"'!"&amp;"$c$11:$c$415"),0),5)</f>
        <v>0</v>
      </c>
      <c r="L274" s="123">
        <f t="array" aca="1" ref="L274" ca="1">INDEX(INDIRECT("'"&amp;$K$4&amp;"'!"&amp;"$c$11:$h$415"),MATCH(LEFT('Self-assessment Comparison'!$C274,255),INDIRECT("'"&amp;$K$4&amp;"'!"&amp;"$c$11:$c$415"),0),6)</f>
        <v>0</v>
      </c>
      <c r="M274" s="123"/>
      <c r="N274" s="123">
        <f t="array" aca="1" ref="N274" ca="1">INDEX(INDIRECT("'"&amp;$N$4&amp;"'!"&amp;"$c$11:$h$415"),MATCH(LEFT('Self-assessment Comparison'!$C274,255),INDIRECT("'"&amp;$N$4&amp;"'!"&amp;"$c$11:$c$415"),0),5)</f>
        <v>0</v>
      </c>
      <c r="O274" s="123">
        <f t="array" aca="1" ref="O274" ca="1">INDEX(INDIRECT("'"&amp;$N$4&amp;"'!"&amp;"$c$11:$h$415"),MATCH(LEFT('Self-assessment Comparison'!$C274,255),INDIRECT("'"&amp;$N$4&amp;"'!"&amp;"$c$11:$c$415"),0),6)</f>
        <v>0</v>
      </c>
      <c r="P274" s="123"/>
      <c r="Q274" s="123">
        <f t="array" aca="1" ref="Q274" ca="1">INDEX(INDIRECT("'"&amp;$Q$4&amp;"'!"&amp;"$c$11:$h$415"),MATCH(LEFT('Self-assessment Comparison'!$C274,255),INDIRECT("'"&amp;$Q$4&amp;"'!"&amp;"$c$11:$c$415"),0),5)</f>
        <v>0</v>
      </c>
      <c r="R274" s="123">
        <f t="array" aca="1" ref="R274" ca="1">INDEX(INDIRECT("'"&amp;$Q$4&amp;"'!"&amp;"$c$11:$h$415"),MATCH(LEFT('Self-assessment Comparison'!$C274,255),INDIRECT("'"&amp;$Q$4&amp;"'!"&amp;"$c$11:$c$415"),0),6)</f>
        <v>0</v>
      </c>
      <c r="S274" s="123"/>
      <c r="T274" s="111"/>
      <c r="U274" s="112"/>
      <c r="V274" s="3"/>
      <c r="W274" s="38"/>
      <c r="X274" s="38"/>
      <c r="Y274" s="38"/>
      <c r="Z274" s="38"/>
      <c r="AA274" s="38"/>
      <c r="AB274" s="38"/>
      <c r="AC274" s="38"/>
      <c r="AD274" s="38"/>
      <c r="AE274" s="38"/>
      <c r="AF274" s="38"/>
      <c r="AG274" s="38"/>
      <c r="AH274" s="38"/>
      <c r="AI274" s="38"/>
      <c r="AJ274" s="38"/>
      <c r="AK274" s="38"/>
      <c r="AL274" s="38"/>
      <c r="AM274" s="38"/>
      <c r="AN274" s="38"/>
      <c r="AO274" s="38"/>
    </row>
    <row r="275" spans="1:41" ht="28.8" outlineLevel="1">
      <c r="A275" s="3"/>
      <c r="B275" s="3"/>
      <c r="C275" s="58" t="s">
        <v>713</v>
      </c>
      <c r="D275" s="122"/>
      <c r="E275" s="123">
        <f t="array" aca="1" ref="E275" ca="1">INDEX(INDIRECT("'"&amp;$E$4&amp;"'!"&amp;"$c$11:$h$415"),MATCH(LEFT('Self-assessment Comparison'!$C275,255),INDIRECT("'"&amp;$E$4&amp;"'!"&amp;"$c$11:$c$415"),0),5)</f>
        <v>0</v>
      </c>
      <c r="F275" s="123">
        <f t="array" aca="1" ref="F275" ca="1">INDEX(INDIRECT("'"&amp;$E$4&amp;"'!"&amp;"$c$11:$h$415"),MATCH(LEFT('Self-assessment Comparison'!$C275,255),INDIRECT("'"&amp;$E$4&amp;"'!"&amp;"$c$11:$c$415"),0),6)</f>
        <v>0</v>
      </c>
      <c r="G275" s="123"/>
      <c r="H275" s="123">
        <f t="array" aca="1" ref="H275" ca="1">INDEX(INDIRECT("'"&amp;$H$4&amp;"'!"&amp;"$c$11:$h$415"),MATCH(LEFT('Self-assessment Comparison'!$C275,255),INDIRECT("'"&amp;$H$4&amp;"'!"&amp;"$c$11:$c$415"),0),5)</f>
        <v>0</v>
      </c>
      <c r="I275" s="123">
        <f t="array" aca="1" ref="I275" ca="1">INDEX(INDIRECT("'"&amp;$H$4&amp;"'!"&amp;"$c$11:$h$415"),MATCH(LEFT('Self-assessment Comparison'!$C275,255),INDIRECT("'"&amp;$H$4&amp;"'!"&amp;"$c$11:$c$415"),0),6)</f>
        <v>0</v>
      </c>
      <c r="J275" s="123"/>
      <c r="K275" s="123">
        <f t="array" aca="1" ref="K275" ca="1">INDEX(INDIRECT("'"&amp;$K$4&amp;"'!"&amp;"$c$11:$h$415"),MATCH(LEFT('Self-assessment Comparison'!$C275,255),INDIRECT("'"&amp;$K$4&amp;"'!"&amp;"$c$11:$c$415"),0),5)</f>
        <v>0</v>
      </c>
      <c r="L275" s="123">
        <f t="array" aca="1" ref="L275" ca="1">INDEX(INDIRECT("'"&amp;$K$4&amp;"'!"&amp;"$c$11:$h$415"),MATCH(LEFT('Self-assessment Comparison'!$C275,255),INDIRECT("'"&amp;$K$4&amp;"'!"&amp;"$c$11:$c$415"),0),6)</f>
        <v>0</v>
      </c>
      <c r="M275" s="123"/>
      <c r="N275" s="123">
        <f t="array" aca="1" ref="N275" ca="1">INDEX(INDIRECT("'"&amp;$N$4&amp;"'!"&amp;"$c$11:$h$415"),MATCH(LEFT('Self-assessment Comparison'!$C275,255),INDIRECT("'"&amp;$N$4&amp;"'!"&amp;"$c$11:$c$415"),0),5)</f>
        <v>0</v>
      </c>
      <c r="O275" s="123">
        <f t="array" aca="1" ref="O275" ca="1">INDEX(INDIRECT("'"&amp;$N$4&amp;"'!"&amp;"$c$11:$h$415"),MATCH(LEFT('Self-assessment Comparison'!$C275,255),INDIRECT("'"&amp;$N$4&amp;"'!"&amp;"$c$11:$c$415"),0),6)</f>
        <v>0</v>
      </c>
      <c r="P275" s="123"/>
      <c r="Q275" s="123">
        <f t="array" aca="1" ref="Q275" ca="1">INDEX(INDIRECT("'"&amp;$Q$4&amp;"'!"&amp;"$c$11:$h$415"),MATCH(LEFT('Self-assessment Comparison'!$C275,255),INDIRECT("'"&amp;$Q$4&amp;"'!"&amp;"$c$11:$c$415"),0),5)</f>
        <v>0</v>
      </c>
      <c r="R275" s="123">
        <f t="array" aca="1" ref="R275" ca="1">INDEX(INDIRECT("'"&amp;$Q$4&amp;"'!"&amp;"$c$11:$h$415"),MATCH(LEFT('Self-assessment Comparison'!$C275,255),INDIRECT("'"&amp;$Q$4&amp;"'!"&amp;"$c$11:$c$415"),0),6)</f>
        <v>0</v>
      </c>
      <c r="S275" s="123"/>
      <c r="T275" s="111"/>
      <c r="U275" s="112"/>
      <c r="V275" s="3"/>
      <c r="W275" s="38"/>
      <c r="X275" s="38"/>
      <c r="Y275" s="38"/>
      <c r="Z275" s="38"/>
      <c r="AA275" s="38"/>
      <c r="AB275" s="38"/>
      <c r="AC275" s="38"/>
      <c r="AD275" s="38"/>
      <c r="AE275" s="38"/>
      <c r="AF275" s="38"/>
      <c r="AG275" s="38"/>
      <c r="AH275" s="38"/>
      <c r="AI275" s="38"/>
      <c r="AJ275" s="38"/>
      <c r="AK275" s="38"/>
      <c r="AL275" s="38"/>
      <c r="AM275" s="38"/>
      <c r="AN275" s="38"/>
      <c r="AO275" s="38"/>
    </row>
    <row r="276" spans="1:41" ht="28.8" outlineLevel="1">
      <c r="A276" s="3"/>
      <c r="B276" s="3"/>
      <c r="C276" s="58" t="s">
        <v>714</v>
      </c>
      <c r="D276" s="122"/>
      <c r="E276" s="123">
        <f t="array" aca="1" ref="E276" ca="1">INDEX(INDIRECT("'"&amp;$E$4&amp;"'!"&amp;"$c$11:$h$415"),MATCH(LEFT('Self-assessment Comparison'!$C276,255),INDIRECT("'"&amp;$E$4&amp;"'!"&amp;"$c$11:$c$415"),0),5)</f>
        <v>0</v>
      </c>
      <c r="F276" s="123">
        <f t="array" aca="1" ref="F276" ca="1">INDEX(INDIRECT("'"&amp;$E$4&amp;"'!"&amp;"$c$11:$h$415"),MATCH(LEFT('Self-assessment Comparison'!$C276,255),INDIRECT("'"&amp;$E$4&amp;"'!"&amp;"$c$11:$c$415"),0),6)</f>
        <v>0</v>
      </c>
      <c r="G276" s="123"/>
      <c r="H276" s="123">
        <f t="array" aca="1" ref="H276" ca="1">INDEX(INDIRECT("'"&amp;$H$4&amp;"'!"&amp;"$c$11:$h$415"),MATCH(LEFT('Self-assessment Comparison'!$C276,255),INDIRECT("'"&amp;$H$4&amp;"'!"&amp;"$c$11:$c$415"),0),5)</f>
        <v>0</v>
      </c>
      <c r="I276" s="123">
        <f t="array" aca="1" ref="I276" ca="1">INDEX(INDIRECT("'"&amp;$H$4&amp;"'!"&amp;"$c$11:$h$415"),MATCH(LEFT('Self-assessment Comparison'!$C276,255),INDIRECT("'"&amp;$H$4&amp;"'!"&amp;"$c$11:$c$415"),0),6)</f>
        <v>0</v>
      </c>
      <c r="J276" s="123"/>
      <c r="K276" s="123">
        <f t="array" aca="1" ref="K276" ca="1">INDEX(INDIRECT("'"&amp;$K$4&amp;"'!"&amp;"$c$11:$h$415"),MATCH(LEFT('Self-assessment Comparison'!$C276,255),INDIRECT("'"&amp;$K$4&amp;"'!"&amp;"$c$11:$c$415"),0),5)</f>
        <v>0</v>
      </c>
      <c r="L276" s="123">
        <f t="array" aca="1" ref="L276" ca="1">INDEX(INDIRECT("'"&amp;$K$4&amp;"'!"&amp;"$c$11:$h$415"),MATCH(LEFT('Self-assessment Comparison'!$C276,255),INDIRECT("'"&amp;$K$4&amp;"'!"&amp;"$c$11:$c$415"),0),6)</f>
        <v>0</v>
      </c>
      <c r="M276" s="123"/>
      <c r="N276" s="123">
        <f t="array" aca="1" ref="N276" ca="1">INDEX(INDIRECT("'"&amp;$N$4&amp;"'!"&amp;"$c$11:$h$415"),MATCH(LEFT('Self-assessment Comparison'!$C276,255),INDIRECT("'"&amp;$N$4&amp;"'!"&amp;"$c$11:$c$415"),0),5)</f>
        <v>0</v>
      </c>
      <c r="O276" s="123">
        <f t="array" aca="1" ref="O276" ca="1">INDEX(INDIRECT("'"&amp;$N$4&amp;"'!"&amp;"$c$11:$h$415"),MATCH(LEFT('Self-assessment Comparison'!$C276,255),INDIRECT("'"&amp;$N$4&amp;"'!"&amp;"$c$11:$c$415"),0),6)</f>
        <v>0</v>
      </c>
      <c r="P276" s="123"/>
      <c r="Q276" s="123">
        <f t="array" aca="1" ref="Q276" ca="1">INDEX(INDIRECT("'"&amp;$Q$4&amp;"'!"&amp;"$c$11:$h$415"),MATCH(LEFT('Self-assessment Comparison'!$C276,255),INDIRECT("'"&amp;$Q$4&amp;"'!"&amp;"$c$11:$c$415"),0),5)</f>
        <v>0</v>
      </c>
      <c r="R276" s="123">
        <f t="array" aca="1" ref="R276" ca="1">INDEX(INDIRECT("'"&amp;$Q$4&amp;"'!"&amp;"$c$11:$h$415"),MATCH(LEFT('Self-assessment Comparison'!$C276,255),INDIRECT("'"&amp;$Q$4&amp;"'!"&amp;"$c$11:$c$415"),0),6)</f>
        <v>0</v>
      </c>
      <c r="S276" s="123"/>
      <c r="T276" s="111"/>
      <c r="U276" s="112"/>
      <c r="V276" s="3"/>
      <c r="W276" s="38"/>
      <c r="X276" s="38"/>
      <c r="Y276" s="38"/>
      <c r="Z276" s="38"/>
      <c r="AA276" s="38"/>
      <c r="AB276" s="38"/>
      <c r="AC276" s="38"/>
      <c r="AD276" s="38"/>
      <c r="AE276" s="38"/>
      <c r="AF276" s="38"/>
      <c r="AG276" s="38"/>
      <c r="AH276" s="38"/>
      <c r="AI276" s="38"/>
      <c r="AJ276" s="38"/>
      <c r="AK276" s="38"/>
      <c r="AL276" s="38"/>
      <c r="AM276" s="38"/>
      <c r="AN276" s="38"/>
      <c r="AO276" s="38"/>
    </row>
    <row r="277" spans="1:41" ht="14.4" outlineLevel="1">
      <c r="A277" s="3"/>
      <c r="B277" s="3"/>
      <c r="C277" s="104" t="s">
        <v>715</v>
      </c>
      <c r="D277" s="122"/>
      <c r="E277" s="123">
        <f t="array" aca="1" ref="E277" ca="1">INDEX(INDIRECT("'"&amp;$E$4&amp;"'!"&amp;"$c$11:$h$415"),MATCH(LEFT('Self-assessment Comparison'!$C277,255),INDIRECT("'"&amp;$E$4&amp;"'!"&amp;"$c$11:$c$415"),0),5)</f>
        <v>0</v>
      </c>
      <c r="F277" s="123">
        <f t="array" aca="1" ref="F277" ca="1">INDEX(INDIRECT("'"&amp;$E$4&amp;"'!"&amp;"$c$11:$h$415"),MATCH(LEFT('Self-assessment Comparison'!$C277,255),INDIRECT("'"&amp;$E$4&amp;"'!"&amp;"$c$11:$c$415"),0),6)</f>
        <v>0</v>
      </c>
      <c r="G277" s="123"/>
      <c r="H277" s="123">
        <f t="array" aca="1" ref="H277" ca="1">INDEX(INDIRECT("'"&amp;$H$4&amp;"'!"&amp;"$c$11:$h$415"),MATCH(LEFT('Self-assessment Comparison'!$C277,255),INDIRECT("'"&amp;$H$4&amp;"'!"&amp;"$c$11:$c$415"),0),5)</f>
        <v>0</v>
      </c>
      <c r="I277" s="123">
        <f t="array" aca="1" ref="I277" ca="1">INDEX(INDIRECT("'"&amp;$H$4&amp;"'!"&amp;"$c$11:$h$415"),MATCH(LEFT('Self-assessment Comparison'!$C277,255),INDIRECT("'"&amp;$H$4&amp;"'!"&amp;"$c$11:$c$415"),0),6)</f>
        <v>0</v>
      </c>
      <c r="J277" s="123"/>
      <c r="K277" s="123">
        <f t="array" aca="1" ref="K277" ca="1">INDEX(INDIRECT("'"&amp;$K$4&amp;"'!"&amp;"$c$11:$h$415"),MATCH(LEFT('Self-assessment Comparison'!$C277,255),INDIRECT("'"&amp;$K$4&amp;"'!"&amp;"$c$11:$c$415"),0),5)</f>
        <v>0</v>
      </c>
      <c r="L277" s="123">
        <f t="array" aca="1" ref="L277" ca="1">INDEX(INDIRECT("'"&amp;$K$4&amp;"'!"&amp;"$c$11:$h$415"),MATCH(LEFT('Self-assessment Comparison'!$C277,255),INDIRECT("'"&amp;$K$4&amp;"'!"&amp;"$c$11:$c$415"),0),6)</f>
        <v>0</v>
      </c>
      <c r="M277" s="123"/>
      <c r="N277" s="123">
        <f t="array" aca="1" ref="N277" ca="1">INDEX(INDIRECT("'"&amp;$N$4&amp;"'!"&amp;"$c$11:$h$415"),MATCH(LEFT('Self-assessment Comparison'!$C277,255),INDIRECT("'"&amp;$N$4&amp;"'!"&amp;"$c$11:$c$415"),0),5)</f>
        <v>0</v>
      </c>
      <c r="O277" s="123">
        <f t="array" aca="1" ref="O277" ca="1">INDEX(INDIRECT("'"&amp;$N$4&amp;"'!"&amp;"$c$11:$h$415"),MATCH(LEFT('Self-assessment Comparison'!$C277,255),INDIRECT("'"&amp;$N$4&amp;"'!"&amp;"$c$11:$c$415"),0),6)</f>
        <v>0</v>
      </c>
      <c r="P277" s="123"/>
      <c r="Q277" s="123">
        <f t="array" aca="1" ref="Q277" ca="1">INDEX(INDIRECT("'"&amp;$Q$4&amp;"'!"&amp;"$c$11:$h$415"),MATCH(LEFT('Self-assessment Comparison'!$C277,255),INDIRECT("'"&amp;$Q$4&amp;"'!"&amp;"$c$11:$c$415"),0),5)</f>
        <v>0</v>
      </c>
      <c r="R277" s="123">
        <f t="array" aca="1" ref="R277" ca="1">INDEX(INDIRECT("'"&amp;$Q$4&amp;"'!"&amp;"$c$11:$h$415"),MATCH(LEFT('Self-assessment Comparison'!$C277,255),INDIRECT("'"&amp;$Q$4&amp;"'!"&amp;"$c$11:$c$415"),0),6)</f>
        <v>0</v>
      </c>
      <c r="S277" s="123"/>
      <c r="T277" s="107"/>
      <c r="U277" s="108"/>
      <c r="V277" s="3"/>
      <c r="W277" s="38"/>
      <c r="X277" s="38"/>
      <c r="Y277" s="38"/>
      <c r="Z277" s="38"/>
      <c r="AA277" s="38"/>
      <c r="AB277" s="38"/>
      <c r="AC277" s="38"/>
      <c r="AD277" s="38"/>
      <c r="AE277" s="38"/>
      <c r="AF277" s="38"/>
      <c r="AG277" s="38"/>
      <c r="AH277" s="38"/>
      <c r="AI277" s="38"/>
      <c r="AJ277" s="38"/>
      <c r="AK277" s="38"/>
      <c r="AL277" s="38"/>
      <c r="AM277" s="38"/>
      <c r="AN277" s="38"/>
      <c r="AO277" s="38"/>
    </row>
    <row r="278" spans="1:41" ht="28.8" outlineLevel="1">
      <c r="A278" s="3"/>
      <c r="B278" s="3"/>
      <c r="C278" s="58" t="s">
        <v>716</v>
      </c>
      <c r="D278" s="122"/>
      <c r="E278" s="123">
        <f t="array" aca="1" ref="E278" ca="1">INDEX(INDIRECT("'"&amp;$E$4&amp;"'!"&amp;"$c$11:$h$415"),MATCH(LEFT('Self-assessment Comparison'!$C278,255),INDIRECT("'"&amp;$E$4&amp;"'!"&amp;"$c$11:$c$415"),0),5)</f>
        <v>0</v>
      </c>
      <c r="F278" s="123">
        <f t="array" aca="1" ref="F278" ca="1">INDEX(INDIRECT("'"&amp;$E$4&amp;"'!"&amp;"$c$11:$h$415"),MATCH(LEFT('Self-assessment Comparison'!$C278,255),INDIRECT("'"&amp;$E$4&amp;"'!"&amp;"$c$11:$c$415"),0),6)</f>
        <v>0</v>
      </c>
      <c r="G278" s="123"/>
      <c r="H278" s="123">
        <f t="array" aca="1" ref="H278" ca="1">INDEX(INDIRECT("'"&amp;$H$4&amp;"'!"&amp;"$c$11:$h$415"),MATCH(LEFT('Self-assessment Comparison'!$C278,255),INDIRECT("'"&amp;$H$4&amp;"'!"&amp;"$c$11:$c$415"),0),5)</f>
        <v>0</v>
      </c>
      <c r="I278" s="123">
        <f t="array" aca="1" ref="I278" ca="1">INDEX(INDIRECT("'"&amp;$H$4&amp;"'!"&amp;"$c$11:$h$415"),MATCH(LEFT('Self-assessment Comparison'!$C278,255),INDIRECT("'"&amp;$H$4&amp;"'!"&amp;"$c$11:$c$415"),0),6)</f>
        <v>0</v>
      </c>
      <c r="J278" s="123"/>
      <c r="K278" s="123">
        <f t="array" aca="1" ref="K278" ca="1">INDEX(INDIRECT("'"&amp;$K$4&amp;"'!"&amp;"$c$11:$h$415"),MATCH(LEFT('Self-assessment Comparison'!$C278,255),INDIRECT("'"&amp;$K$4&amp;"'!"&amp;"$c$11:$c$415"),0),5)</f>
        <v>0</v>
      </c>
      <c r="L278" s="123">
        <f t="array" aca="1" ref="L278" ca="1">INDEX(INDIRECT("'"&amp;$K$4&amp;"'!"&amp;"$c$11:$h$415"),MATCH(LEFT('Self-assessment Comparison'!$C278,255),INDIRECT("'"&amp;$K$4&amp;"'!"&amp;"$c$11:$c$415"),0),6)</f>
        <v>0</v>
      </c>
      <c r="M278" s="123"/>
      <c r="N278" s="123">
        <f t="array" aca="1" ref="N278" ca="1">INDEX(INDIRECT("'"&amp;$N$4&amp;"'!"&amp;"$c$11:$h$415"),MATCH(LEFT('Self-assessment Comparison'!$C278,255),INDIRECT("'"&amp;$N$4&amp;"'!"&amp;"$c$11:$c$415"),0),5)</f>
        <v>0</v>
      </c>
      <c r="O278" s="123">
        <f t="array" aca="1" ref="O278" ca="1">INDEX(INDIRECT("'"&amp;$N$4&amp;"'!"&amp;"$c$11:$h$415"),MATCH(LEFT('Self-assessment Comparison'!$C278,255),INDIRECT("'"&amp;$N$4&amp;"'!"&amp;"$c$11:$c$415"),0),6)</f>
        <v>0</v>
      </c>
      <c r="P278" s="123"/>
      <c r="Q278" s="123">
        <f t="array" aca="1" ref="Q278" ca="1">INDEX(INDIRECT("'"&amp;$Q$4&amp;"'!"&amp;"$c$11:$h$415"),MATCH(LEFT('Self-assessment Comparison'!$C278,255),INDIRECT("'"&amp;$Q$4&amp;"'!"&amp;"$c$11:$c$415"),0),5)</f>
        <v>0</v>
      </c>
      <c r="R278" s="123">
        <f t="array" aca="1" ref="R278" ca="1">INDEX(INDIRECT("'"&amp;$Q$4&amp;"'!"&amp;"$c$11:$h$415"),MATCH(LEFT('Self-assessment Comparison'!$C278,255),INDIRECT("'"&amp;$Q$4&amp;"'!"&amp;"$c$11:$c$415"),0),6)</f>
        <v>0</v>
      </c>
      <c r="S278" s="123"/>
      <c r="T278" s="111"/>
      <c r="U278" s="112"/>
      <c r="V278" s="3"/>
      <c r="W278" s="38"/>
      <c r="X278" s="38"/>
      <c r="Y278" s="38"/>
      <c r="Z278" s="38"/>
      <c r="AA278" s="38"/>
      <c r="AB278" s="38"/>
      <c r="AC278" s="38"/>
      <c r="AD278" s="38"/>
      <c r="AE278" s="38"/>
      <c r="AF278" s="38"/>
      <c r="AG278" s="38"/>
      <c r="AH278" s="38"/>
      <c r="AI278" s="38"/>
      <c r="AJ278" s="38"/>
      <c r="AK278" s="38"/>
      <c r="AL278" s="38"/>
      <c r="AM278" s="38"/>
      <c r="AN278" s="38"/>
      <c r="AO278" s="38"/>
    </row>
    <row r="279" spans="1:41" ht="14.4" outlineLevel="1">
      <c r="A279" s="3"/>
      <c r="B279" s="3"/>
      <c r="C279" s="58" t="s">
        <v>717</v>
      </c>
      <c r="D279" s="122"/>
      <c r="E279" s="123">
        <f t="array" aca="1" ref="E279" ca="1">INDEX(INDIRECT("'"&amp;$E$4&amp;"'!"&amp;"$c$11:$h$415"),MATCH(LEFT('Self-assessment Comparison'!$C279,255),INDIRECT("'"&amp;$E$4&amp;"'!"&amp;"$c$11:$c$415"),0),5)</f>
        <v>0</v>
      </c>
      <c r="F279" s="123">
        <f t="array" aca="1" ref="F279" ca="1">INDEX(INDIRECT("'"&amp;$E$4&amp;"'!"&amp;"$c$11:$h$415"),MATCH(LEFT('Self-assessment Comparison'!$C279,255),INDIRECT("'"&amp;$E$4&amp;"'!"&amp;"$c$11:$c$415"),0),6)</f>
        <v>0</v>
      </c>
      <c r="G279" s="123"/>
      <c r="H279" s="123">
        <f t="array" aca="1" ref="H279" ca="1">INDEX(INDIRECT("'"&amp;$H$4&amp;"'!"&amp;"$c$11:$h$415"),MATCH(LEFT('Self-assessment Comparison'!$C279,255),INDIRECT("'"&amp;$H$4&amp;"'!"&amp;"$c$11:$c$415"),0),5)</f>
        <v>0</v>
      </c>
      <c r="I279" s="123">
        <f t="array" aca="1" ref="I279" ca="1">INDEX(INDIRECT("'"&amp;$H$4&amp;"'!"&amp;"$c$11:$h$415"),MATCH(LEFT('Self-assessment Comparison'!$C279,255),INDIRECT("'"&amp;$H$4&amp;"'!"&amp;"$c$11:$c$415"),0),6)</f>
        <v>0</v>
      </c>
      <c r="J279" s="123"/>
      <c r="K279" s="123">
        <f t="array" aca="1" ref="K279" ca="1">INDEX(INDIRECT("'"&amp;$K$4&amp;"'!"&amp;"$c$11:$h$415"),MATCH(LEFT('Self-assessment Comparison'!$C279,255),INDIRECT("'"&amp;$K$4&amp;"'!"&amp;"$c$11:$c$415"),0),5)</f>
        <v>0</v>
      </c>
      <c r="L279" s="123">
        <f t="array" aca="1" ref="L279" ca="1">INDEX(INDIRECT("'"&amp;$K$4&amp;"'!"&amp;"$c$11:$h$415"),MATCH(LEFT('Self-assessment Comparison'!$C279,255),INDIRECT("'"&amp;$K$4&amp;"'!"&amp;"$c$11:$c$415"),0),6)</f>
        <v>0</v>
      </c>
      <c r="M279" s="123"/>
      <c r="N279" s="123">
        <f t="array" aca="1" ref="N279" ca="1">INDEX(INDIRECT("'"&amp;$N$4&amp;"'!"&amp;"$c$11:$h$415"),MATCH(LEFT('Self-assessment Comparison'!$C279,255),INDIRECT("'"&amp;$N$4&amp;"'!"&amp;"$c$11:$c$415"),0),5)</f>
        <v>0</v>
      </c>
      <c r="O279" s="123">
        <f t="array" aca="1" ref="O279" ca="1">INDEX(INDIRECT("'"&amp;$N$4&amp;"'!"&amp;"$c$11:$h$415"),MATCH(LEFT('Self-assessment Comparison'!$C279,255),INDIRECT("'"&amp;$N$4&amp;"'!"&amp;"$c$11:$c$415"),0),6)</f>
        <v>0</v>
      </c>
      <c r="P279" s="123"/>
      <c r="Q279" s="123">
        <f t="array" aca="1" ref="Q279" ca="1">INDEX(INDIRECT("'"&amp;$Q$4&amp;"'!"&amp;"$c$11:$h$415"),MATCH(LEFT('Self-assessment Comparison'!$C279,255),INDIRECT("'"&amp;$Q$4&amp;"'!"&amp;"$c$11:$c$415"),0),5)</f>
        <v>0</v>
      </c>
      <c r="R279" s="123">
        <f t="array" aca="1" ref="R279" ca="1">INDEX(INDIRECT("'"&amp;$Q$4&amp;"'!"&amp;"$c$11:$h$415"),MATCH(LEFT('Self-assessment Comparison'!$C279,255),INDIRECT("'"&amp;$Q$4&amp;"'!"&amp;"$c$11:$c$415"),0),6)</f>
        <v>0</v>
      </c>
      <c r="S279" s="123"/>
      <c r="T279" s="111"/>
      <c r="U279" s="112"/>
      <c r="V279" s="3"/>
      <c r="W279" s="38"/>
      <c r="X279" s="38"/>
      <c r="Y279" s="38"/>
      <c r="Z279" s="38"/>
      <c r="AA279" s="38"/>
      <c r="AB279" s="38"/>
      <c r="AC279" s="38"/>
      <c r="AD279" s="38"/>
      <c r="AE279" s="38"/>
      <c r="AF279" s="38"/>
      <c r="AG279" s="38"/>
      <c r="AH279" s="38"/>
      <c r="AI279" s="38"/>
      <c r="AJ279" s="38"/>
      <c r="AK279" s="38"/>
      <c r="AL279" s="38"/>
      <c r="AM279" s="38"/>
      <c r="AN279" s="38"/>
      <c r="AO279" s="38"/>
    </row>
    <row r="280" spans="1:41" ht="14.25" customHeight="1" outlineLevel="1">
      <c r="A280" s="3"/>
      <c r="B280" s="3"/>
      <c r="C280" s="58" t="s">
        <v>718</v>
      </c>
      <c r="D280" s="122"/>
      <c r="E280" s="123">
        <f t="array" aca="1" ref="E280" ca="1">INDEX(INDIRECT("'"&amp;$E$4&amp;"'!"&amp;"$c$11:$h$415"),MATCH(LEFT('Self-assessment Comparison'!$C280,255),INDIRECT("'"&amp;$E$4&amp;"'!"&amp;"$c$11:$c$415"),0),5)</f>
        <v>0</v>
      </c>
      <c r="F280" s="123">
        <f t="array" aca="1" ref="F280" ca="1">INDEX(INDIRECT("'"&amp;$E$4&amp;"'!"&amp;"$c$11:$h$415"),MATCH(LEFT('Self-assessment Comparison'!$C280,255),INDIRECT("'"&amp;$E$4&amp;"'!"&amp;"$c$11:$c$415"),0),6)</f>
        <v>0</v>
      </c>
      <c r="G280" s="123"/>
      <c r="H280" s="123">
        <f t="array" aca="1" ref="H280" ca="1">INDEX(INDIRECT("'"&amp;$H$4&amp;"'!"&amp;"$c$11:$h$415"),MATCH(LEFT('Self-assessment Comparison'!$C280,255),INDIRECT("'"&amp;$H$4&amp;"'!"&amp;"$c$11:$c$415"),0),5)</f>
        <v>0</v>
      </c>
      <c r="I280" s="123">
        <f t="array" aca="1" ref="I280" ca="1">INDEX(INDIRECT("'"&amp;$H$4&amp;"'!"&amp;"$c$11:$h$415"),MATCH(LEFT('Self-assessment Comparison'!$C280,255),INDIRECT("'"&amp;$H$4&amp;"'!"&amp;"$c$11:$c$415"),0),6)</f>
        <v>0</v>
      </c>
      <c r="J280" s="123"/>
      <c r="K280" s="123">
        <f t="array" aca="1" ref="K280" ca="1">INDEX(INDIRECT("'"&amp;$K$4&amp;"'!"&amp;"$c$11:$h$415"),MATCH(LEFT('Self-assessment Comparison'!$C280,255),INDIRECT("'"&amp;$K$4&amp;"'!"&amp;"$c$11:$c$415"),0),5)</f>
        <v>0</v>
      </c>
      <c r="L280" s="123">
        <f t="array" aca="1" ref="L280" ca="1">INDEX(INDIRECT("'"&amp;$K$4&amp;"'!"&amp;"$c$11:$h$415"),MATCH(LEFT('Self-assessment Comparison'!$C280,255),INDIRECT("'"&amp;$K$4&amp;"'!"&amp;"$c$11:$c$415"),0),6)</f>
        <v>0</v>
      </c>
      <c r="M280" s="123"/>
      <c r="N280" s="123">
        <f t="array" aca="1" ref="N280" ca="1">INDEX(INDIRECT("'"&amp;$N$4&amp;"'!"&amp;"$c$11:$h$415"),MATCH(LEFT('Self-assessment Comparison'!$C280,255),INDIRECT("'"&amp;$N$4&amp;"'!"&amp;"$c$11:$c$415"),0),5)</f>
        <v>0</v>
      </c>
      <c r="O280" s="123">
        <f t="array" aca="1" ref="O280" ca="1">INDEX(INDIRECT("'"&amp;$N$4&amp;"'!"&amp;"$c$11:$h$415"),MATCH(LEFT('Self-assessment Comparison'!$C280,255),INDIRECT("'"&amp;$N$4&amp;"'!"&amp;"$c$11:$c$415"),0),6)</f>
        <v>0</v>
      </c>
      <c r="P280" s="123"/>
      <c r="Q280" s="123">
        <f t="array" aca="1" ref="Q280" ca="1">INDEX(INDIRECT("'"&amp;$Q$4&amp;"'!"&amp;"$c$11:$h$415"),MATCH(LEFT('Self-assessment Comparison'!$C280,255),INDIRECT("'"&amp;$Q$4&amp;"'!"&amp;"$c$11:$c$415"),0),5)</f>
        <v>0</v>
      </c>
      <c r="R280" s="123">
        <f t="array" aca="1" ref="R280" ca="1">INDEX(INDIRECT("'"&amp;$Q$4&amp;"'!"&amp;"$c$11:$h$415"),MATCH(LEFT('Self-assessment Comparison'!$C280,255),INDIRECT("'"&amp;$Q$4&amp;"'!"&amp;"$c$11:$c$415"),0),6)</f>
        <v>0</v>
      </c>
      <c r="S280" s="123"/>
      <c r="T280" s="111"/>
      <c r="U280" s="112"/>
      <c r="V280" s="3"/>
      <c r="W280" s="38"/>
      <c r="X280" s="38"/>
      <c r="Y280" s="38"/>
      <c r="Z280" s="38"/>
      <c r="AA280" s="38"/>
      <c r="AB280" s="38"/>
      <c r="AC280" s="38"/>
      <c r="AD280" s="38"/>
      <c r="AE280" s="38"/>
      <c r="AF280" s="38"/>
      <c r="AG280" s="38"/>
      <c r="AH280" s="38"/>
      <c r="AI280" s="38"/>
      <c r="AJ280" s="38"/>
      <c r="AK280" s="38"/>
      <c r="AL280" s="38"/>
      <c r="AM280" s="38"/>
      <c r="AN280" s="38"/>
      <c r="AO280" s="38"/>
    </row>
    <row r="281" spans="1:41" ht="28.8" outlineLevel="1">
      <c r="A281" s="3"/>
      <c r="B281" s="3"/>
      <c r="C281" s="58" t="s">
        <v>719</v>
      </c>
      <c r="D281" s="122"/>
      <c r="E281" s="123">
        <f t="array" aca="1" ref="E281" ca="1">INDEX(INDIRECT("'"&amp;$E$4&amp;"'!"&amp;"$c$11:$h$415"),MATCH(LEFT('Self-assessment Comparison'!$C281,255),INDIRECT("'"&amp;$E$4&amp;"'!"&amp;"$c$11:$c$415"),0),5)</f>
        <v>0</v>
      </c>
      <c r="F281" s="123">
        <f t="array" aca="1" ref="F281" ca="1">INDEX(INDIRECT("'"&amp;$E$4&amp;"'!"&amp;"$c$11:$h$415"),MATCH(LEFT('Self-assessment Comparison'!$C281,255),INDIRECT("'"&amp;$E$4&amp;"'!"&amp;"$c$11:$c$415"),0),6)</f>
        <v>0</v>
      </c>
      <c r="G281" s="123"/>
      <c r="H281" s="123">
        <f t="array" aca="1" ref="H281" ca="1">INDEX(INDIRECT("'"&amp;$H$4&amp;"'!"&amp;"$c$11:$h$415"),MATCH(LEFT('Self-assessment Comparison'!$C281,255),INDIRECT("'"&amp;$H$4&amp;"'!"&amp;"$c$11:$c$415"),0),5)</f>
        <v>0</v>
      </c>
      <c r="I281" s="123">
        <f t="array" aca="1" ref="I281" ca="1">INDEX(INDIRECT("'"&amp;$H$4&amp;"'!"&amp;"$c$11:$h$415"),MATCH(LEFT('Self-assessment Comparison'!$C281,255),INDIRECT("'"&amp;$H$4&amp;"'!"&amp;"$c$11:$c$415"),0),6)</f>
        <v>0</v>
      </c>
      <c r="J281" s="123"/>
      <c r="K281" s="123">
        <f t="array" aca="1" ref="K281" ca="1">INDEX(INDIRECT("'"&amp;$K$4&amp;"'!"&amp;"$c$11:$h$415"),MATCH(LEFT('Self-assessment Comparison'!$C281,255),INDIRECT("'"&amp;$K$4&amp;"'!"&amp;"$c$11:$c$415"),0),5)</f>
        <v>0</v>
      </c>
      <c r="L281" s="123">
        <f t="array" aca="1" ref="L281" ca="1">INDEX(INDIRECT("'"&amp;$K$4&amp;"'!"&amp;"$c$11:$h$415"),MATCH(LEFT('Self-assessment Comparison'!$C281,255),INDIRECT("'"&amp;$K$4&amp;"'!"&amp;"$c$11:$c$415"),0),6)</f>
        <v>0</v>
      </c>
      <c r="M281" s="123"/>
      <c r="N281" s="123">
        <f t="array" aca="1" ref="N281" ca="1">INDEX(INDIRECT("'"&amp;$N$4&amp;"'!"&amp;"$c$11:$h$415"),MATCH(LEFT('Self-assessment Comparison'!$C281,255),INDIRECT("'"&amp;$N$4&amp;"'!"&amp;"$c$11:$c$415"),0),5)</f>
        <v>0</v>
      </c>
      <c r="O281" s="123">
        <f t="array" aca="1" ref="O281" ca="1">INDEX(INDIRECT("'"&amp;$N$4&amp;"'!"&amp;"$c$11:$h$415"),MATCH(LEFT('Self-assessment Comparison'!$C281,255),INDIRECT("'"&amp;$N$4&amp;"'!"&amp;"$c$11:$c$415"),0),6)</f>
        <v>0</v>
      </c>
      <c r="P281" s="123"/>
      <c r="Q281" s="123">
        <f t="array" aca="1" ref="Q281" ca="1">INDEX(INDIRECT("'"&amp;$Q$4&amp;"'!"&amp;"$c$11:$h$415"),MATCH(LEFT('Self-assessment Comparison'!$C281,255),INDIRECT("'"&amp;$Q$4&amp;"'!"&amp;"$c$11:$c$415"),0),5)</f>
        <v>0</v>
      </c>
      <c r="R281" s="123">
        <f t="array" aca="1" ref="R281" ca="1">INDEX(INDIRECT("'"&amp;$Q$4&amp;"'!"&amp;"$c$11:$h$415"),MATCH(LEFT('Self-assessment Comparison'!$C281,255),INDIRECT("'"&amp;$Q$4&amp;"'!"&amp;"$c$11:$c$415"),0),6)</f>
        <v>0</v>
      </c>
      <c r="S281" s="123"/>
      <c r="T281" s="111"/>
      <c r="U281" s="112"/>
      <c r="V281" s="3"/>
      <c r="W281" s="38"/>
      <c r="X281" s="38"/>
      <c r="Y281" s="38"/>
      <c r="Z281" s="38"/>
      <c r="AA281" s="38"/>
      <c r="AB281" s="38"/>
      <c r="AC281" s="38"/>
      <c r="AD281" s="38"/>
      <c r="AE281" s="38"/>
      <c r="AF281" s="38"/>
      <c r="AG281" s="38"/>
      <c r="AH281" s="38"/>
      <c r="AI281" s="38"/>
      <c r="AJ281" s="38"/>
      <c r="AK281" s="38"/>
      <c r="AL281" s="38"/>
      <c r="AM281" s="38"/>
      <c r="AN281" s="38"/>
      <c r="AO281" s="38"/>
    </row>
    <row r="282" spans="1:41" ht="43.2" outlineLevel="1">
      <c r="A282" s="3"/>
      <c r="B282" s="3"/>
      <c r="C282" s="58" t="s">
        <v>720</v>
      </c>
      <c r="D282" s="122"/>
      <c r="E282" s="123">
        <f t="array" aca="1" ref="E282" ca="1">INDEX(INDIRECT("'"&amp;$E$4&amp;"'!"&amp;"$c$11:$h$415"),MATCH(LEFT('Self-assessment Comparison'!$C282,255),INDIRECT("'"&amp;$E$4&amp;"'!"&amp;"$c$11:$c$415"),0),5)</f>
        <v>0</v>
      </c>
      <c r="F282" s="123">
        <f t="array" aca="1" ref="F282" ca="1">INDEX(INDIRECT("'"&amp;$E$4&amp;"'!"&amp;"$c$11:$h$415"),MATCH(LEFT('Self-assessment Comparison'!$C282,255),INDIRECT("'"&amp;$E$4&amp;"'!"&amp;"$c$11:$c$415"),0),6)</f>
        <v>0</v>
      </c>
      <c r="G282" s="123"/>
      <c r="H282" s="123">
        <f t="array" aca="1" ref="H282" ca="1">INDEX(INDIRECT("'"&amp;$H$4&amp;"'!"&amp;"$c$11:$h$415"),MATCH(LEFT('Self-assessment Comparison'!$C282,255),INDIRECT("'"&amp;$H$4&amp;"'!"&amp;"$c$11:$c$415"),0),5)</f>
        <v>0</v>
      </c>
      <c r="I282" s="123">
        <f t="array" aca="1" ref="I282" ca="1">INDEX(INDIRECT("'"&amp;$H$4&amp;"'!"&amp;"$c$11:$h$415"),MATCH(LEFT('Self-assessment Comparison'!$C282,255),INDIRECT("'"&amp;$H$4&amp;"'!"&amp;"$c$11:$c$415"),0),6)</f>
        <v>0</v>
      </c>
      <c r="J282" s="123"/>
      <c r="K282" s="123">
        <f t="array" aca="1" ref="K282" ca="1">INDEX(INDIRECT("'"&amp;$K$4&amp;"'!"&amp;"$c$11:$h$415"),MATCH(LEFT('Self-assessment Comparison'!$C282,255),INDIRECT("'"&amp;$K$4&amp;"'!"&amp;"$c$11:$c$415"),0),5)</f>
        <v>0</v>
      </c>
      <c r="L282" s="123">
        <f t="array" aca="1" ref="L282" ca="1">INDEX(INDIRECT("'"&amp;$K$4&amp;"'!"&amp;"$c$11:$h$415"),MATCH(LEFT('Self-assessment Comparison'!$C282,255),INDIRECT("'"&amp;$K$4&amp;"'!"&amp;"$c$11:$c$415"),0),6)</f>
        <v>0</v>
      </c>
      <c r="M282" s="123"/>
      <c r="N282" s="123">
        <f t="array" aca="1" ref="N282" ca="1">INDEX(INDIRECT("'"&amp;$N$4&amp;"'!"&amp;"$c$11:$h$415"),MATCH(LEFT('Self-assessment Comparison'!$C282,255),INDIRECT("'"&amp;$N$4&amp;"'!"&amp;"$c$11:$c$415"),0),5)</f>
        <v>0</v>
      </c>
      <c r="O282" s="123">
        <f t="array" aca="1" ref="O282" ca="1">INDEX(INDIRECT("'"&amp;$N$4&amp;"'!"&amp;"$c$11:$h$415"),MATCH(LEFT('Self-assessment Comparison'!$C282,255),INDIRECT("'"&amp;$N$4&amp;"'!"&amp;"$c$11:$c$415"),0),6)</f>
        <v>0</v>
      </c>
      <c r="P282" s="123"/>
      <c r="Q282" s="123">
        <f t="array" aca="1" ref="Q282" ca="1">INDEX(INDIRECT("'"&amp;$Q$4&amp;"'!"&amp;"$c$11:$h$415"),MATCH(LEFT('Self-assessment Comparison'!$C282,255),INDIRECT("'"&amp;$Q$4&amp;"'!"&amp;"$c$11:$c$415"),0),5)</f>
        <v>0</v>
      </c>
      <c r="R282" s="123">
        <f t="array" aca="1" ref="R282" ca="1">INDEX(INDIRECT("'"&amp;$Q$4&amp;"'!"&amp;"$c$11:$h$415"),MATCH(LEFT('Self-assessment Comparison'!$C282,255),INDIRECT("'"&amp;$Q$4&amp;"'!"&amp;"$c$11:$c$415"),0),6)</f>
        <v>0</v>
      </c>
      <c r="S282" s="123"/>
      <c r="T282" s="111"/>
      <c r="U282" s="112"/>
      <c r="V282" s="3"/>
      <c r="W282" s="38"/>
      <c r="X282" s="38"/>
      <c r="Y282" s="38"/>
      <c r="Z282" s="38"/>
      <c r="AA282" s="38"/>
      <c r="AB282" s="38"/>
      <c r="AC282" s="38"/>
      <c r="AD282" s="38"/>
      <c r="AE282" s="38"/>
      <c r="AF282" s="38"/>
      <c r="AG282" s="38"/>
      <c r="AH282" s="38"/>
      <c r="AI282" s="38"/>
      <c r="AJ282" s="38"/>
      <c r="AK282" s="38"/>
      <c r="AL282" s="38"/>
      <c r="AM282" s="38"/>
      <c r="AN282" s="38"/>
      <c r="AO282" s="38"/>
    </row>
    <row r="283" spans="1:41" ht="14.4" outlineLevel="1">
      <c r="A283" s="3"/>
      <c r="B283" s="3"/>
      <c r="C283" s="58" t="s">
        <v>721</v>
      </c>
      <c r="D283" s="122"/>
      <c r="E283" s="123">
        <f t="array" aca="1" ref="E283" ca="1">INDEX(INDIRECT("'"&amp;$E$4&amp;"'!"&amp;"$c$11:$h$415"),MATCH(LEFT('Self-assessment Comparison'!$C283,255),INDIRECT("'"&amp;$E$4&amp;"'!"&amp;"$c$11:$c$415"),0),5)</f>
        <v>0</v>
      </c>
      <c r="F283" s="123">
        <f t="array" aca="1" ref="F283" ca="1">INDEX(INDIRECT("'"&amp;$E$4&amp;"'!"&amp;"$c$11:$h$415"),MATCH(LEFT('Self-assessment Comparison'!$C283,255),INDIRECT("'"&amp;$E$4&amp;"'!"&amp;"$c$11:$c$415"),0),6)</f>
        <v>0</v>
      </c>
      <c r="G283" s="123"/>
      <c r="H283" s="123">
        <f t="array" aca="1" ref="H283" ca="1">INDEX(INDIRECT("'"&amp;$H$4&amp;"'!"&amp;"$c$11:$h$415"),MATCH(LEFT('Self-assessment Comparison'!$C283,255),INDIRECT("'"&amp;$H$4&amp;"'!"&amp;"$c$11:$c$415"),0),5)</f>
        <v>0</v>
      </c>
      <c r="I283" s="123">
        <f t="array" aca="1" ref="I283" ca="1">INDEX(INDIRECT("'"&amp;$H$4&amp;"'!"&amp;"$c$11:$h$415"),MATCH(LEFT('Self-assessment Comparison'!$C283,255),INDIRECT("'"&amp;$H$4&amp;"'!"&amp;"$c$11:$c$415"),0),6)</f>
        <v>0</v>
      </c>
      <c r="J283" s="123"/>
      <c r="K283" s="123">
        <f t="array" aca="1" ref="K283" ca="1">INDEX(INDIRECT("'"&amp;$K$4&amp;"'!"&amp;"$c$11:$h$415"),MATCH(LEFT('Self-assessment Comparison'!$C283,255),INDIRECT("'"&amp;$K$4&amp;"'!"&amp;"$c$11:$c$415"),0),5)</f>
        <v>0</v>
      </c>
      <c r="L283" s="123">
        <f t="array" aca="1" ref="L283" ca="1">INDEX(INDIRECT("'"&amp;$K$4&amp;"'!"&amp;"$c$11:$h$415"),MATCH(LEFT('Self-assessment Comparison'!$C283,255),INDIRECT("'"&amp;$K$4&amp;"'!"&amp;"$c$11:$c$415"),0),6)</f>
        <v>0</v>
      </c>
      <c r="M283" s="123"/>
      <c r="N283" s="123">
        <f t="array" aca="1" ref="N283" ca="1">INDEX(INDIRECT("'"&amp;$N$4&amp;"'!"&amp;"$c$11:$h$415"),MATCH(LEFT('Self-assessment Comparison'!$C283,255),INDIRECT("'"&amp;$N$4&amp;"'!"&amp;"$c$11:$c$415"),0),5)</f>
        <v>0</v>
      </c>
      <c r="O283" s="123">
        <f t="array" aca="1" ref="O283" ca="1">INDEX(INDIRECT("'"&amp;$N$4&amp;"'!"&amp;"$c$11:$h$415"),MATCH(LEFT('Self-assessment Comparison'!$C283,255),INDIRECT("'"&amp;$N$4&amp;"'!"&amp;"$c$11:$c$415"),0),6)</f>
        <v>0</v>
      </c>
      <c r="P283" s="123"/>
      <c r="Q283" s="123">
        <f t="array" aca="1" ref="Q283" ca="1">INDEX(INDIRECT("'"&amp;$Q$4&amp;"'!"&amp;"$c$11:$h$415"),MATCH(LEFT('Self-assessment Comparison'!$C283,255),INDIRECT("'"&amp;$Q$4&amp;"'!"&amp;"$c$11:$c$415"),0),5)</f>
        <v>0</v>
      </c>
      <c r="R283" s="123">
        <f t="array" aca="1" ref="R283" ca="1">INDEX(INDIRECT("'"&amp;$Q$4&amp;"'!"&amp;"$c$11:$h$415"),MATCH(LEFT('Self-assessment Comparison'!$C283,255),INDIRECT("'"&amp;$Q$4&amp;"'!"&amp;"$c$11:$c$415"),0),6)</f>
        <v>0</v>
      </c>
      <c r="S283" s="123"/>
      <c r="T283" s="111"/>
      <c r="U283" s="112"/>
      <c r="V283" s="3"/>
      <c r="W283" s="38"/>
      <c r="X283" s="38"/>
      <c r="Y283" s="38"/>
      <c r="Z283" s="38"/>
      <c r="AA283" s="38"/>
      <c r="AB283" s="38"/>
      <c r="AC283" s="38"/>
      <c r="AD283" s="38"/>
      <c r="AE283" s="38"/>
      <c r="AF283" s="38"/>
      <c r="AG283" s="38"/>
      <c r="AH283" s="38"/>
      <c r="AI283" s="38"/>
      <c r="AJ283" s="38"/>
      <c r="AK283" s="38"/>
      <c r="AL283" s="38"/>
      <c r="AM283" s="38"/>
      <c r="AN283" s="38"/>
      <c r="AO283" s="38"/>
    </row>
    <row r="284" spans="1:41" ht="14.25" customHeight="1" outlineLevel="1">
      <c r="A284" s="3"/>
      <c r="B284" s="3"/>
      <c r="C284" s="104" t="s">
        <v>722</v>
      </c>
      <c r="D284" s="122"/>
      <c r="E284" s="123">
        <f t="array" aca="1" ref="E284" ca="1">INDEX(INDIRECT("'"&amp;$E$4&amp;"'!"&amp;"$c$11:$h$415"),MATCH(LEFT('Self-assessment Comparison'!$C284,255),INDIRECT("'"&amp;$E$4&amp;"'!"&amp;"$c$11:$c$415"),0),5)</f>
        <v>0</v>
      </c>
      <c r="F284" s="123">
        <f t="array" aca="1" ref="F284" ca="1">INDEX(INDIRECT("'"&amp;$E$4&amp;"'!"&amp;"$c$11:$h$415"),MATCH(LEFT('Self-assessment Comparison'!$C284,255),INDIRECT("'"&amp;$E$4&amp;"'!"&amp;"$c$11:$c$415"),0),6)</f>
        <v>0</v>
      </c>
      <c r="G284" s="123"/>
      <c r="H284" s="123">
        <f t="array" aca="1" ref="H284" ca="1">INDEX(INDIRECT("'"&amp;$H$4&amp;"'!"&amp;"$c$11:$h$415"),MATCH(LEFT('Self-assessment Comparison'!$C284,255),INDIRECT("'"&amp;$H$4&amp;"'!"&amp;"$c$11:$c$415"),0),5)</f>
        <v>0</v>
      </c>
      <c r="I284" s="123">
        <f t="array" aca="1" ref="I284" ca="1">INDEX(INDIRECT("'"&amp;$H$4&amp;"'!"&amp;"$c$11:$h$415"),MATCH(LEFT('Self-assessment Comparison'!$C284,255),INDIRECT("'"&amp;$H$4&amp;"'!"&amp;"$c$11:$c$415"),0),6)</f>
        <v>0</v>
      </c>
      <c r="J284" s="123"/>
      <c r="K284" s="123">
        <f t="array" aca="1" ref="K284" ca="1">INDEX(INDIRECT("'"&amp;$K$4&amp;"'!"&amp;"$c$11:$h$415"),MATCH(LEFT('Self-assessment Comparison'!$C284,255),INDIRECT("'"&amp;$K$4&amp;"'!"&amp;"$c$11:$c$415"),0),5)</f>
        <v>0</v>
      </c>
      <c r="L284" s="123">
        <f t="array" aca="1" ref="L284" ca="1">INDEX(INDIRECT("'"&amp;$K$4&amp;"'!"&amp;"$c$11:$h$415"),MATCH(LEFT('Self-assessment Comparison'!$C284,255),INDIRECT("'"&amp;$K$4&amp;"'!"&amp;"$c$11:$c$415"),0),6)</f>
        <v>0</v>
      </c>
      <c r="M284" s="123"/>
      <c r="N284" s="123">
        <f t="array" aca="1" ref="N284" ca="1">INDEX(INDIRECT("'"&amp;$N$4&amp;"'!"&amp;"$c$11:$h$415"),MATCH(LEFT('Self-assessment Comparison'!$C284,255),INDIRECT("'"&amp;$N$4&amp;"'!"&amp;"$c$11:$c$415"),0),5)</f>
        <v>0</v>
      </c>
      <c r="O284" s="123">
        <f t="array" aca="1" ref="O284" ca="1">INDEX(INDIRECT("'"&amp;$N$4&amp;"'!"&amp;"$c$11:$h$415"),MATCH(LEFT('Self-assessment Comparison'!$C284,255),INDIRECT("'"&amp;$N$4&amp;"'!"&amp;"$c$11:$c$415"),0),6)</f>
        <v>0</v>
      </c>
      <c r="P284" s="123"/>
      <c r="Q284" s="123">
        <f t="array" aca="1" ref="Q284" ca="1">INDEX(INDIRECT("'"&amp;$Q$4&amp;"'!"&amp;"$c$11:$h$415"),MATCH(LEFT('Self-assessment Comparison'!$C284,255),INDIRECT("'"&amp;$Q$4&amp;"'!"&amp;"$c$11:$c$415"),0),5)</f>
        <v>0</v>
      </c>
      <c r="R284" s="123">
        <f t="array" aca="1" ref="R284" ca="1">INDEX(INDIRECT("'"&amp;$Q$4&amp;"'!"&amp;"$c$11:$h$415"),MATCH(LEFT('Self-assessment Comparison'!$C284,255),INDIRECT("'"&amp;$Q$4&amp;"'!"&amp;"$c$11:$c$415"),0),6)</f>
        <v>0</v>
      </c>
      <c r="S284" s="123"/>
      <c r="T284" s="107"/>
      <c r="U284" s="108"/>
      <c r="V284" s="3"/>
      <c r="W284" s="38"/>
      <c r="X284" s="38"/>
      <c r="Y284" s="38"/>
      <c r="Z284" s="38"/>
      <c r="AA284" s="38"/>
      <c r="AB284" s="38"/>
      <c r="AC284" s="38"/>
      <c r="AD284" s="38"/>
      <c r="AE284" s="38"/>
      <c r="AF284" s="38"/>
      <c r="AG284" s="38"/>
      <c r="AH284" s="38"/>
      <c r="AI284" s="38"/>
      <c r="AJ284" s="38"/>
      <c r="AK284" s="38"/>
      <c r="AL284" s="38"/>
      <c r="AM284" s="38"/>
      <c r="AN284" s="38"/>
      <c r="AO284" s="38"/>
    </row>
    <row r="285" spans="1:41" ht="14.4" outlineLevel="1">
      <c r="A285" s="3"/>
      <c r="B285" s="3"/>
      <c r="C285" s="58" t="s">
        <v>723</v>
      </c>
      <c r="D285" s="122"/>
      <c r="E285" s="123">
        <f t="array" aca="1" ref="E285" ca="1">INDEX(INDIRECT("'"&amp;$E$4&amp;"'!"&amp;"$c$11:$h$415"),MATCH(LEFT('Self-assessment Comparison'!$C285,255),INDIRECT("'"&amp;$E$4&amp;"'!"&amp;"$c$11:$c$415"),0),5)</f>
        <v>0</v>
      </c>
      <c r="F285" s="123">
        <f t="array" aca="1" ref="F285" ca="1">INDEX(INDIRECT("'"&amp;$E$4&amp;"'!"&amp;"$c$11:$h$415"),MATCH(LEFT('Self-assessment Comparison'!$C285,255),INDIRECT("'"&amp;$E$4&amp;"'!"&amp;"$c$11:$c$415"),0),6)</f>
        <v>0</v>
      </c>
      <c r="G285" s="123"/>
      <c r="H285" s="123">
        <f t="array" aca="1" ref="H285" ca="1">INDEX(INDIRECT("'"&amp;$H$4&amp;"'!"&amp;"$c$11:$h$415"),MATCH(LEFT('Self-assessment Comparison'!$C285,255),INDIRECT("'"&amp;$H$4&amp;"'!"&amp;"$c$11:$c$415"),0),5)</f>
        <v>0</v>
      </c>
      <c r="I285" s="123">
        <f t="array" aca="1" ref="I285" ca="1">INDEX(INDIRECT("'"&amp;$H$4&amp;"'!"&amp;"$c$11:$h$415"),MATCH(LEFT('Self-assessment Comparison'!$C285,255),INDIRECT("'"&amp;$H$4&amp;"'!"&amp;"$c$11:$c$415"),0),6)</f>
        <v>0</v>
      </c>
      <c r="J285" s="123"/>
      <c r="K285" s="123">
        <f t="array" aca="1" ref="K285" ca="1">INDEX(INDIRECT("'"&amp;$K$4&amp;"'!"&amp;"$c$11:$h$415"),MATCH(LEFT('Self-assessment Comparison'!$C285,255),INDIRECT("'"&amp;$K$4&amp;"'!"&amp;"$c$11:$c$415"),0),5)</f>
        <v>0</v>
      </c>
      <c r="L285" s="123">
        <f t="array" aca="1" ref="L285" ca="1">INDEX(INDIRECT("'"&amp;$K$4&amp;"'!"&amp;"$c$11:$h$415"),MATCH(LEFT('Self-assessment Comparison'!$C285,255),INDIRECT("'"&amp;$K$4&amp;"'!"&amp;"$c$11:$c$415"),0),6)</f>
        <v>0</v>
      </c>
      <c r="M285" s="123"/>
      <c r="N285" s="123">
        <f t="array" aca="1" ref="N285" ca="1">INDEX(INDIRECT("'"&amp;$N$4&amp;"'!"&amp;"$c$11:$h$415"),MATCH(LEFT('Self-assessment Comparison'!$C285,255),INDIRECT("'"&amp;$N$4&amp;"'!"&amp;"$c$11:$c$415"),0),5)</f>
        <v>0</v>
      </c>
      <c r="O285" s="123">
        <f t="array" aca="1" ref="O285" ca="1">INDEX(INDIRECT("'"&amp;$N$4&amp;"'!"&amp;"$c$11:$h$415"),MATCH(LEFT('Self-assessment Comparison'!$C285,255),INDIRECT("'"&amp;$N$4&amp;"'!"&amp;"$c$11:$c$415"),0),6)</f>
        <v>0</v>
      </c>
      <c r="P285" s="123"/>
      <c r="Q285" s="123">
        <f t="array" aca="1" ref="Q285" ca="1">INDEX(INDIRECT("'"&amp;$Q$4&amp;"'!"&amp;"$c$11:$h$415"),MATCH(LEFT('Self-assessment Comparison'!$C285,255),INDIRECT("'"&amp;$Q$4&amp;"'!"&amp;"$c$11:$c$415"),0),5)</f>
        <v>0</v>
      </c>
      <c r="R285" s="123">
        <f t="array" aca="1" ref="R285" ca="1">INDEX(INDIRECT("'"&amp;$Q$4&amp;"'!"&amp;"$c$11:$h$415"),MATCH(LEFT('Self-assessment Comparison'!$C285,255),INDIRECT("'"&amp;$Q$4&amp;"'!"&amp;"$c$11:$c$415"),0),6)</f>
        <v>0</v>
      </c>
      <c r="S285" s="123"/>
      <c r="T285" s="111"/>
      <c r="U285" s="112"/>
      <c r="V285" s="3"/>
      <c r="W285" s="38"/>
      <c r="X285" s="38"/>
      <c r="Y285" s="38"/>
      <c r="Z285" s="38"/>
      <c r="AA285" s="38"/>
      <c r="AB285" s="38"/>
      <c r="AC285" s="38"/>
      <c r="AD285" s="38"/>
      <c r="AE285" s="38"/>
      <c r="AF285" s="38"/>
      <c r="AG285" s="38"/>
      <c r="AH285" s="38"/>
      <c r="AI285" s="38"/>
      <c r="AJ285" s="38"/>
      <c r="AK285" s="38"/>
      <c r="AL285" s="38"/>
      <c r="AM285" s="38"/>
      <c r="AN285" s="38"/>
      <c r="AO285" s="38"/>
    </row>
    <row r="286" spans="1:41" ht="14.4" outlineLevel="1">
      <c r="A286" s="3"/>
      <c r="B286" s="3"/>
      <c r="C286" s="58" t="s">
        <v>724</v>
      </c>
      <c r="D286" s="122"/>
      <c r="E286" s="123">
        <f t="array" aca="1" ref="E286" ca="1">INDEX(INDIRECT("'"&amp;$E$4&amp;"'!"&amp;"$c$11:$h$415"),MATCH(LEFT('Self-assessment Comparison'!$C286,255),INDIRECT("'"&amp;$E$4&amp;"'!"&amp;"$c$11:$c$415"),0),5)</f>
        <v>0</v>
      </c>
      <c r="F286" s="123">
        <f t="array" aca="1" ref="F286" ca="1">INDEX(INDIRECT("'"&amp;$E$4&amp;"'!"&amp;"$c$11:$h$415"),MATCH(LEFT('Self-assessment Comparison'!$C286,255),INDIRECT("'"&amp;$E$4&amp;"'!"&amp;"$c$11:$c$415"),0),6)</f>
        <v>0</v>
      </c>
      <c r="G286" s="123"/>
      <c r="H286" s="123">
        <f t="array" aca="1" ref="H286" ca="1">INDEX(INDIRECT("'"&amp;$H$4&amp;"'!"&amp;"$c$11:$h$415"),MATCH(LEFT('Self-assessment Comparison'!$C286,255),INDIRECT("'"&amp;$H$4&amp;"'!"&amp;"$c$11:$c$415"),0),5)</f>
        <v>0</v>
      </c>
      <c r="I286" s="123">
        <f t="array" aca="1" ref="I286" ca="1">INDEX(INDIRECT("'"&amp;$H$4&amp;"'!"&amp;"$c$11:$h$415"),MATCH(LEFT('Self-assessment Comparison'!$C286,255),INDIRECT("'"&amp;$H$4&amp;"'!"&amp;"$c$11:$c$415"),0),6)</f>
        <v>0</v>
      </c>
      <c r="J286" s="123"/>
      <c r="K286" s="123">
        <f t="array" aca="1" ref="K286" ca="1">INDEX(INDIRECT("'"&amp;$K$4&amp;"'!"&amp;"$c$11:$h$415"),MATCH(LEFT('Self-assessment Comparison'!$C286,255),INDIRECT("'"&amp;$K$4&amp;"'!"&amp;"$c$11:$c$415"),0),5)</f>
        <v>0</v>
      </c>
      <c r="L286" s="123">
        <f t="array" aca="1" ref="L286" ca="1">INDEX(INDIRECT("'"&amp;$K$4&amp;"'!"&amp;"$c$11:$h$415"),MATCH(LEFT('Self-assessment Comparison'!$C286,255),INDIRECT("'"&amp;$K$4&amp;"'!"&amp;"$c$11:$c$415"),0),6)</f>
        <v>0</v>
      </c>
      <c r="M286" s="123"/>
      <c r="N286" s="123">
        <f t="array" aca="1" ref="N286" ca="1">INDEX(INDIRECT("'"&amp;$N$4&amp;"'!"&amp;"$c$11:$h$415"),MATCH(LEFT('Self-assessment Comparison'!$C286,255),INDIRECT("'"&amp;$N$4&amp;"'!"&amp;"$c$11:$c$415"),0),5)</f>
        <v>0</v>
      </c>
      <c r="O286" s="123">
        <f t="array" aca="1" ref="O286" ca="1">INDEX(INDIRECT("'"&amp;$N$4&amp;"'!"&amp;"$c$11:$h$415"),MATCH(LEFT('Self-assessment Comparison'!$C286,255),INDIRECT("'"&amp;$N$4&amp;"'!"&amp;"$c$11:$c$415"),0),6)</f>
        <v>0</v>
      </c>
      <c r="P286" s="123"/>
      <c r="Q286" s="123">
        <f t="array" aca="1" ref="Q286" ca="1">INDEX(INDIRECT("'"&amp;$Q$4&amp;"'!"&amp;"$c$11:$h$415"),MATCH(LEFT('Self-assessment Comparison'!$C286,255),INDIRECT("'"&amp;$Q$4&amp;"'!"&amp;"$c$11:$c$415"),0),5)</f>
        <v>0</v>
      </c>
      <c r="R286" s="123">
        <f t="array" aca="1" ref="R286" ca="1">INDEX(INDIRECT("'"&amp;$Q$4&amp;"'!"&amp;"$c$11:$h$415"),MATCH(LEFT('Self-assessment Comparison'!$C286,255),INDIRECT("'"&amp;$Q$4&amp;"'!"&amp;"$c$11:$c$415"),0),6)</f>
        <v>0</v>
      </c>
      <c r="S286" s="123"/>
      <c r="T286" s="111"/>
      <c r="U286" s="112"/>
      <c r="V286" s="3"/>
      <c r="W286" s="38"/>
      <c r="X286" s="38"/>
      <c r="Y286" s="38"/>
      <c r="Z286" s="38"/>
      <c r="AA286" s="38"/>
      <c r="AB286" s="38"/>
      <c r="AC286" s="38"/>
      <c r="AD286" s="38"/>
      <c r="AE286" s="38"/>
      <c r="AF286" s="38"/>
      <c r="AG286" s="38"/>
      <c r="AH286" s="38"/>
      <c r="AI286" s="38"/>
      <c r="AJ286" s="38"/>
      <c r="AK286" s="38"/>
      <c r="AL286" s="38"/>
      <c r="AM286" s="38"/>
      <c r="AN286" s="38"/>
      <c r="AO286" s="38"/>
    </row>
    <row r="287" spans="1:41" ht="28.8" outlineLevel="1">
      <c r="A287" s="3"/>
      <c r="B287" s="3"/>
      <c r="C287" s="58" t="s">
        <v>725</v>
      </c>
      <c r="D287" s="122"/>
      <c r="E287" s="123">
        <f t="array" aca="1" ref="E287" ca="1">INDEX(INDIRECT("'"&amp;$E$4&amp;"'!"&amp;"$c$11:$h$415"),MATCH(LEFT('Self-assessment Comparison'!$C287,255),INDIRECT("'"&amp;$E$4&amp;"'!"&amp;"$c$11:$c$415"),0),5)</f>
        <v>0</v>
      </c>
      <c r="F287" s="123">
        <f t="array" aca="1" ref="F287" ca="1">INDEX(INDIRECT("'"&amp;$E$4&amp;"'!"&amp;"$c$11:$h$415"),MATCH(LEFT('Self-assessment Comparison'!$C287,255),INDIRECT("'"&amp;$E$4&amp;"'!"&amp;"$c$11:$c$415"),0),6)</f>
        <v>0</v>
      </c>
      <c r="G287" s="123"/>
      <c r="H287" s="123">
        <f t="array" aca="1" ref="H287" ca="1">INDEX(INDIRECT("'"&amp;$H$4&amp;"'!"&amp;"$c$11:$h$415"),MATCH(LEFT('Self-assessment Comparison'!$C287,255),INDIRECT("'"&amp;$H$4&amp;"'!"&amp;"$c$11:$c$415"),0),5)</f>
        <v>0</v>
      </c>
      <c r="I287" s="123">
        <f t="array" aca="1" ref="I287" ca="1">INDEX(INDIRECT("'"&amp;$H$4&amp;"'!"&amp;"$c$11:$h$415"),MATCH(LEFT('Self-assessment Comparison'!$C287,255),INDIRECT("'"&amp;$H$4&amp;"'!"&amp;"$c$11:$c$415"),0),6)</f>
        <v>0</v>
      </c>
      <c r="J287" s="123"/>
      <c r="K287" s="123">
        <f t="array" aca="1" ref="K287" ca="1">INDEX(INDIRECT("'"&amp;$K$4&amp;"'!"&amp;"$c$11:$h$415"),MATCH(LEFT('Self-assessment Comparison'!$C287,255),INDIRECT("'"&amp;$K$4&amp;"'!"&amp;"$c$11:$c$415"),0),5)</f>
        <v>0</v>
      </c>
      <c r="L287" s="123">
        <f t="array" aca="1" ref="L287" ca="1">INDEX(INDIRECT("'"&amp;$K$4&amp;"'!"&amp;"$c$11:$h$415"),MATCH(LEFT('Self-assessment Comparison'!$C287,255),INDIRECT("'"&amp;$K$4&amp;"'!"&amp;"$c$11:$c$415"),0),6)</f>
        <v>0</v>
      </c>
      <c r="M287" s="123"/>
      <c r="N287" s="123">
        <f t="array" aca="1" ref="N287" ca="1">INDEX(INDIRECT("'"&amp;$N$4&amp;"'!"&amp;"$c$11:$h$415"),MATCH(LEFT('Self-assessment Comparison'!$C287,255),INDIRECT("'"&amp;$N$4&amp;"'!"&amp;"$c$11:$c$415"),0),5)</f>
        <v>0</v>
      </c>
      <c r="O287" s="123">
        <f t="array" aca="1" ref="O287" ca="1">INDEX(INDIRECT("'"&amp;$N$4&amp;"'!"&amp;"$c$11:$h$415"),MATCH(LEFT('Self-assessment Comparison'!$C287,255),INDIRECT("'"&amp;$N$4&amp;"'!"&amp;"$c$11:$c$415"),0),6)</f>
        <v>0</v>
      </c>
      <c r="P287" s="123"/>
      <c r="Q287" s="123">
        <f t="array" aca="1" ref="Q287" ca="1">INDEX(INDIRECT("'"&amp;$Q$4&amp;"'!"&amp;"$c$11:$h$415"),MATCH(LEFT('Self-assessment Comparison'!$C287,255),INDIRECT("'"&amp;$Q$4&amp;"'!"&amp;"$c$11:$c$415"),0),5)</f>
        <v>0</v>
      </c>
      <c r="R287" s="123">
        <f t="array" aca="1" ref="R287" ca="1">INDEX(INDIRECT("'"&amp;$Q$4&amp;"'!"&amp;"$c$11:$h$415"),MATCH(LEFT('Self-assessment Comparison'!$C287,255),INDIRECT("'"&amp;$Q$4&amp;"'!"&amp;"$c$11:$c$415"),0),6)</f>
        <v>0</v>
      </c>
      <c r="S287" s="123"/>
      <c r="T287" s="111"/>
      <c r="U287" s="112"/>
      <c r="V287" s="3"/>
      <c r="W287" s="38"/>
      <c r="X287" s="38"/>
      <c r="Y287" s="38"/>
      <c r="Z287" s="38"/>
      <c r="AA287" s="38"/>
      <c r="AB287" s="38"/>
      <c r="AC287" s="38"/>
      <c r="AD287" s="38"/>
      <c r="AE287" s="38"/>
      <c r="AF287" s="38"/>
      <c r="AG287" s="38"/>
      <c r="AH287" s="38"/>
      <c r="AI287" s="38"/>
      <c r="AJ287" s="38"/>
      <c r="AK287" s="38"/>
      <c r="AL287" s="38"/>
      <c r="AM287" s="38"/>
      <c r="AN287" s="38"/>
      <c r="AO287" s="38"/>
    </row>
    <row r="288" spans="1:41" ht="28.8" outlineLevel="1">
      <c r="A288" s="3"/>
      <c r="B288" s="3"/>
      <c r="C288" s="58" t="s">
        <v>726</v>
      </c>
      <c r="D288" s="122"/>
      <c r="E288" s="123">
        <f t="array" aca="1" ref="E288" ca="1">INDEX(INDIRECT("'"&amp;$E$4&amp;"'!"&amp;"$c$11:$h$415"),MATCH(LEFT('Self-assessment Comparison'!$C288,255),INDIRECT("'"&amp;$E$4&amp;"'!"&amp;"$c$11:$c$415"),0),5)</f>
        <v>0</v>
      </c>
      <c r="F288" s="123">
        <f t="array" aca="1" ref="F288" ca="1">INDEX(INDIRECT("'"&amp;$E$4&amp;"'!"&amp;"$c$11:$h$415"),MATCH(LEFT('Self-assessment Comparison'!$C288,255),INDIRECT("'"&amp;$E$4&amp;"'!"&amp;"$c$11:$c$415"),0),6)</f>
        <v>0</v>
      </c>
      <c r="G288" s="123"/>
      <c r="H288" s="123">
        <f t="array" aca="1" ref="H288" ca="1">INDEX(INDIRECT("'"&amp;$H$4&amp;"'!"&amp;"$c$11:$h$415"),MATCH(LEFT('Self-assessment Comparison'!$C288,255),INDIRECT("'"&amp;$H$4&amp;"'!"&amp;"$c$11:$c$415"),0),5)</f>
        <v>0</v>
      </c>
      <c r="I288" s="123">
        <f t="array" aca="1" ref="I288" ca="1">INDEX(INDIRECT("'"&amp;$H$4&amp;"'!"&amp;"$c$11:$h$415"),MATCH(LEFT('Self-assessment Comparison'!$C288,255),INDIRECT("'"&amp;$H$4&amp;"'!"&amp;"$c$11:$c$415"),0),6)</f>
        <v>0</v>
      </c>
      <c r="J288" s="123"/>
      <c r="K288" s="123">
        <f t="array" aca="1" ref="K288" ca="1">INDEX(INDIRECT("'"&amp;$K$4&amp;"'!"&amp;"$c$11:$h$415"),MATCH(LEFT('Self-assessment Comparison'!$C288,255),INDIRECT("'"&amp;$K$4&amp;"'!"&amp;"$c$11:$c$415"),0),5)</f>
        <v>0</v>
      </c>
      <c r="L288" s="123">
        <f t="array" aca="1" ref="L288" ca="1">INDEX(INDIRECT("'"&amp;$K$4&amp;"'!"&amp;"$c$11:$h$415"),MATCH(LEFT('Self-assessment Comparison'!$C288,255),INDIRECT("'"&amp;$K$4&amp;"'!"&amp;"$c$11:$c$415"),0),6)</f>
        <v>0</v>
      </c>
      <c r="M288" s="123"/>
      <c r="N288" s="123">
        <f t="array" aca="1" ref="N288" ca="1">INDEX(INDIRECT("'"&amp;$N$4&amp;"'!"&amp;"$c$11:$h$415"),MATCH(LEFT('Self-assessment Comparison'!$C288,255),INDIRECT("'"&amp;$N$4&amp;"'!"&amp;"$c$11:$c$415"),0),5)</f>
        <v>0</v>
      </c>
      <c r="O288" s="123">
        <f t="array" aca="1" ref="O288" ca="1">INDEX(INDIRECT("'"&amp;$N$4&amp;"'!"&amp;"$c$11:$h$415"),MATCH(LEFT('Self-assessment Comparison'!$C288,255),INDIRECT("'"&amp;$N$4&amp;"'!"&amp;"$c$11:$c$415"),0),6)</f>
        <v>0</v>
      </c>
      <c r="P288" s="123"/>
      <c r="Q288" s="123">
        <f t="array" aca="1" ref="Q288" ca="1">INDEX(INDIRECT("'"&amp;$Q$4&amp;"'!"&amp;"$c$11:$h$415"),MATCH(LEFT('Self-assessment Comparison'!$C288,255),INDIRECT("'"&amp;$Q$4&amp;"'!"&amp;"$c$11:$c$415"),0),5)</f>
        <v>0</v>
      </c>
      <c r="R288" s="123">
        <f t="array" aca="1" ref="R288" ca="1">INDEX(INDIRECT("'"&amp;$Q$4&amp;"'!"&amp;"$c$11:$h$415"),MATCH(LEFT('Self-assessment Comparison'!$C288,255),INDIRECT("'"&amp;$Q$4&amp;"'!"&amp;"$c$11:$c$415"),0),6)</f>
        <v>0</v>
      </c>
      <c r="S288" s="123"/>
      <c r="T288" s="111"/>
      <c r="U288" s="112"/>
      <c r="V288" s="3"/>
      <c r="W288" s="38"/>
      <c r="X288" s="38"/>
      <c r="Y288" s="38"/>
      <c r="Z288" s="38"/>
      <c r="AA288" s="38"/>
      <c r="AB288" s="38"/>
      <c r="AC288" s="38"/>
      <c r="AD288" s="38"/>
      <c r="AE288" s="38"/>
      <c r="AF288" s="38"/>
      <c r="AG288" s="38"/>
      <c r="AH288" s="38"/>
      <c r="AI288" s="38"/>
      <c r="AJ288" s="38"/>
      <c r="AK288" s="38"/>
      <c r="AL288" s="38"/>
      <c r="AM288" s="38"/>
      <c r="AN288" s="38"/>
      <c r="AO288" s="38"/>
    </row>
    <row r="289" spans="1:41" ht="28.8" outlineLevel="1">
      <c r="A289" s="3"/>
      <c r="B289" s="3"/>
      <c r="C289" s="58" t="s">
        <v>727</v>
      </c>
      <c r="D289" s="122"/>
      <c r="E289" s="123">
        <f t="array" aca="1" ref="E289" ca="1">INDEX(INDIRECT("'"&amp;$E$4&amp;"'!"&amp;"$c$11:$h$415"),MATCH(LEFT('Self-assessment Comparison'!$C289,255),INDIRECT("'"&amp;$E$4&amp;"'!"&amp;"$c$11:$c$415"),0),5)</f>
        <v>0</v>
      </c>
      <c r="F289" s="123">
        <f t="array" aca="1" ref="F289" ca="1">INDEX(INDIRECT("'"&amp;$E$4&amp;"'!"&amp;"$c$11:$h$415"),MATCH(LEFT('Self-assessment Comparison'!$C289,255),INDIRECT("'"&amp;$E$4&amp;"'!"&amp;"$c$11:$c$415"),0),6)</f>
        <v>0</v>
      </c>
      <c r="G289" s="123"/>
      <c r="H289" s="123">
        <f t="array" aca="1" ref="H289" ca="1">INDEX(INDIRECT("'"&amp;$H$4&amp;"'!"&amp;"$c$11:$h$415"),MATCH(LEFT('Self-assessment Comparison'!$C289,255),INDIRECT("'"&amp;$H$4&amp;"'!"&amp;"$c$11:$c$415"),0),5)</f>
        <v>0</v>
      </c>
      <c r="I289" s="123">
        <f t="array" aca="1" ref="I289" ca="1">INDEX(INDIRECT("'"&amp;$H$4&amp;"'!"&amp;"$c$11:$h$415"),MATCH(LEFT('Self-assessment Comparison'!$C289,255),INDIRECT("'"&amp;$H$4&amp;"'!"&amp;"$c$11:$c$415"),0),6)</f>
        <v>0</v>
      </c>
      <c r="J289" s="123"/>
      <c r="K289" s="123">
        <f t="array" aca="1" ref="K289" ca="1">INDEX(INDIRECT("'"&amp;$K$4&amp;"'!"&amp;"$c$11:$h$415"),MATCH(LEFT('Self-assessment Comparison'!$C289,255),INDIRECT("'"&amp;$K$4&amp;"'!"&amp;"$c$11:$c$415"),0),5)</f>
        <v>0</v>
      </c>
      <c r="L289" s="123">
        <f t="array" aca="1" ref="L289" ca="1">INDEX(INDIRECT("'"&amp;$K$4&amp;"'!"&amp;"$c$11:$h$415"),MATCH(LEFT('Self-assessment Comparison'!$C289,255),INDIRECT("'"&amp;$K$4&amp;"'!"&amp;"$c$11:$c$415"),0),6)</f>
        <v>0</v>
      </c>
      <c r="M289" s="123"/>
      <c r="N289" s="123">
        <f t="array" aca="1" ref="N289" ca="1">INDEX(INDIRECT("'"&amp;$N$4&amp;"'!"&amp;"$c$11:$h$415"),MATCH(LEFT('Self-assessment Comparison'!$C289,255),INDIRECT("'"&amp;$N$4&amp;"'!"&amp;"$c$11:$c$415"),0),5)</f>
        <v>0</v>
      </c>
      <c r="O289" s="123">
        <f t="array" aca="1" ref="O289" ca="1">INDEX(INDIRECT("'"&amp;$N$4&amp;"'!"&amp;"$c$11:$h$415"),MATCH(LEFT('Self-assessment Comparison'!$C289,255),INDIRECT("'"&amp;$N$4&amp;"'!"&amp;"$c$11:$c$415"),0),6)</f>
        <v>0</v>
      </c>
      <c r="P289" s="123"/>
      <c r="Q289" s="123">
        <f t="array" aca="1" ref="Q289" ca="1">INDEX(INDIRECT("'"&amp;$Q$4&amp;"'!"&amp;"$c$11:$h$415"),MATCH(LEFT('Self-assessment Comparison'!$C289,255),INDIRECT("'"&amp;$Q$4&amp;"'!"&amp;"$c$11:$c$415"),0),5)</f>
        <v>0</v>
      </c>
      <c r="R289" s="123">
        <f t="array" aca="1" ref="R289" ca="1">INDEX(INDIRECT("'"&amp;$Q$4&amp;"'!"&amp;"$c$11:$h$415"),MATCH(LEFT('Self-assessment Comparison'!$C289,255),INDIRECT("'"&amp;$Q$4&amp;"'!"&amp;"$c$11:$c$415"),0),6)</f>
        <v>0</v>
      </c>
      <c r="S289" s="123"/>
      <c r="T289" s="111"/>
      <c r="U289" s="112"/>
      <c r="V289" s="3"/>
      <c r="W289" s="38"/>
      <c r="X289" s="38"/>
      <c r="Y289" s="38"/>
      <c r="Z289" s="38"/>
      <c r="AA289" s="38"/>
      <c r="AB289" s="38"/>
      <c r="AC289" s="38"/>
      <c r="AD289" s="38"/>
      <c r="AE289" s="38"/>
      <c r="AF289" s="38"/>
      <c r="AG289" s="38"/>
      <c r="AH289" s="38"/>
      <c r="AI289" s="38"/>
      <c r="AJ289" s="38"/>
      <c r="AK289" s="38"/>
      <c r="AL289" s="38"/>
      <c r="AM289" s="38"/>
      <c r="AN289" s="38"/>
      <c r="AO289" s="38"/>
    </row>
    <row r="290" spans="1:41" ht="28.8" outlineLevel="1">
      <c r="A290" s="3"/>
      <c r="B290" s="3"/>
      <c r="C290" s="58" t="s">
        <v>728</v>
      </c>
      <c r="D290" s="122"/>
      <c r="E290" s="123">
        <f t="array" aca="1" ref="E290" ca="1">INDEX(INDIRECT("'"&amp;$E$4&amp;"'!"&amp;"$c$11:$h$415"),MATCH(LEFT('Self-assessment Comparison'!$C290,255),INDIRECT("'"&amp;$E$4&amp;"'!"&amp;"$c$11:$c$415"),0),5)</f>
        <v>0</v>
      </c>
      <c r="F290" s="123">
        <f t="array" aca="1" ref="F290" ca="1">INDEX(INDIRECT("'"&amp;$E$4&amp;"'!"&amp;"$c$11:$h$415"),MATCH(LEFT('Self-assessment Comparison'!$C290,255),INDIRECT("'"&amp;$E$4&amp;"'!"&amp;"$c$11:$c$415"),0),6)</f>
        <v>0</v>
      </c>
      <c r="G290" s="123"/>
      <c r="H290" s="123">
        <f t="array" aca="1" ref="H290" ca="1">INDEX(INDIRECT("'"&amp;$H$4&amp;"'!"&amp;"$c$11:$h$415"),MATCH(LEFT('Self-assessment Comparison'!$C290,255),INDIRECT("'"&amp;$H$4&amp;"'!"&amp;"$c$11:$c$415"),0),5)</f>
        <v>0</v>
      </c>
      <c r="I290" s="123">
        <f t="array" aca="1" ref="I290" ca="1">INDEX(INDIRECT("'"&amp;$H$4&amp;"'!"&amp;"$c$11:$h$415"),MATCH(LEFT('Self-assessment Comparison'!$C290,255),INDIRECT("'"&amp;$H$4&amp;"'!"&amp;"$c$11:$c$415"),0),6)</f>
        <v>0</v>
      </c>
      <c r="J290" s="123"/>
      <c r="K290" s="123">
        <f t="array" aca="1" ref="K290" ca="1">INDEX(INDIRECT("'"&amp;$K$4&amp;"'!"&amp;"$c$11:$h$415"),MATCH(LEFT('Self-assessment Comparison'!$C290,255),INDIRECT("'"&amp;$K$4&amp;"'!"&amp;"$c$11:$c$415"),0),5)</f>
        <v>0</v>
      </c>
      <c r="L290" s="123">
        <f t="array" aca="1" ref="L290" ca="1">INDEX(INDIRECT("'"&amp;$K$4&amp;"'!"&amp;"$c$11:$h$415"),MATCH(LEFT('Self-assessment Comparison'!$C290,255),INDIRECT("'"&amp;$K$4&amp;"'!"&amp;"$c$11:$c$415"),0),6)</f>
        <v>0</v>
      </c>
      <c r="M290" s="123"/>
      <c r="N290" s="123">
        <f t="array" aca="1" ref="N290" ca="1">INDEX(INDIRECT("'"&amp;$N$4&amp;"'!"&amp;"$c$11:$h$415"),MATCH(LEFT('Self-assessment Comparison'!$C290,255),INDIRECT("'"&amp;$N$4&amp;"'!"&amp;"$c$11:$c$415"),0),5)</f>
        <v>0</v>
      </c>
      <c r="O290" s="123">
        <f t="array" aca="1" ref="O290" ca="1">INDEX(INDIRECT("'"&amp;$N$4&amp;"'!"&amp;"$c$11:$h$415"),MATCH(LEFT('Self-assessment Comparison'!$C290,255),INDIRECT("'"&amp;$N$4&amp;"'!"&amp;"$c$11:$c$415"),0),6)</f>
        <v>0</v>
      </c>
      <c r="P290" s="123"/>
      <c r="Q290" s="123">
        <f t="array" aca="1" ref="Q290" ca="1">INDEX(INDIRECT("'"&amp;$Q$4&amp;"'!"&amp;"$c$11:$h$415"),MATCH(LEFT('Self-assessment Comparison'!$C290,255),INDIRECT("'"&amp;$Q$4&amp;"'!"&amp;"$c$11:$c$415"),0),5)</f>
        <v>0</v>
      </c>
      <c r="R290" s="123">
        <f t="array" aca="1" ref="R290" ca="1">INDEX(INDIRECT("'"&amp;$Q$4&amp;"'!"&amp;"$c$11:$h$415"),MATCH(LEFT('Self-assessment Comparison'!$C290,255),INDIRECT("'"&amp;$Q$4&amp;"'!"&amp;"$c$11:$c$415"),0),6)</f>
        <v>0</v>
      </c>
      <c r="S290" s="123"/>
      <c r="T290" s="111"/>
      <c r="U290" s="112"/>
      <c r="V290" s="3"/>
      <c r="W290" s="38"/>
      <c r="X290" s="38"/>
      <c r="Y290" s="38"/>
      <c r="Z290" s="38"/>
      <c r="AA290" s="38"/>
      <c r="AB290" s="38"/>
      <c r="AC290" s="38"/>
      <c r="AD290" s="38"/>
      <c r="AE290" s="38"/>
      <c r="AF290" s="38"/>
      <c r="AG290" s="38"/>
      <c r="AH290" s="38"/>
      <c r="AI290" s="38"/>
      <c r="AJ290" s="38"/>
      <c r="AK290" s="38"/>
      <c r="AL290" s="38"/>
      <c r="AM290" s="38"/>
      <c r="AN290" s="38"/>
      <c r="AO290" s="38"/>
    </row>
    <row r="291" spans="1:41" ht="28.8" outlineLevel="1">
      <c r="A291" s="3"/>
      <c r="B291" s="3"/>
      <c r="C291" s="58" t="s">
        <v>729</v>
      </c>
      <c r="D291" s="122"/>
      <c r="E291" s="123">
        <f t="array" aca="1" ref="E291" ca="1">INDEX(INDIRECT("'"&amp;$E$4&amp;"'!"&amp;"$c$11:$h$415"),MATCH(LEFT('Self-assessment Comparison'!$C291,255),INDIRECT("'"&amp;$E$4&amp;"'!"&amp;"$c$11:$c$415"),0),5)</f>
        <v>0</v>
      </c>
      <c r="F291" s="123">
        <f t="array" aca="1" ref="F291" ca="1">INDEX(INDIRECT("'"&amp;$E$4&amp;"'!"&amp;"$c$11:$h$415"),MATCH(LEFT('Self-assessment Comparison'!$C291,255),INDIRECT("'"&amp;$E$4&amp;"'!"&amp;"$c$11:$c$415"),0),6)</f>
        <v>0</v>
      </c>
      <c r="G291" s="123"/>
      <c r="H291" s="123">
        <f t="array" aca="1" ref="H291" ca="1">INDEX(INDIRECT("'"&amp;$H$4&amp;"'!"&amp;"$c$11:$h$415"),MATCH(LEFT('Self-assessment Comparison'!$C291,255),INDIRECT("'"&amp;$H$4&amp;"'!"&amp;"$c$11:$c$415"),0),5)</f>
        <v>0</v>
      </c>
      <c r="I291" s="123">
        <f t="array" aca="1" ref="I291" ca="1">INDEX(INDIRECT("'"&amp;$H$4&amp;"'!"&amp;"$c$11:$h$415"),MATCH(LEFT('Self-assessment Comparison'!$C291,255),INDIRECT("'"&amp;$H$4&amp;"'!"&amp;"$c$11:$c$415"),0),6)</f>
        <v>0</v>
      </c>
      <c r="J291" s="123"/>
      <c r="K291" s="123">
        <f t="array" aca="1" ref="K291" ca="1">INDEX(INDIRECT("'"&amp;$K$4&amp;"'!"&amp;"$c$11:$h$415"),MATCH(LEFT('Self-assessment Comparison'!$C291,255),INDIRECT("'"&amp;$K$4&amp;"'!"&amp;"$c$11:$c$415"),0),5)</f>
        <v>0</v>
      </c>
      <c r="L291" s="123">
        <f t="array" aca="1" ref="L291" ca="1">INDEX(INDIRECT("'"&amp;$K$4&amp;"'!"&amp;"$c$11:$h$415"),MATCH(LEFT('Self-assessment Comparison'!$C291,255),INDIRECT("'"&amp;$K$4&amp;"'!"&amp;"$c$11:$c$415"),0),6)</f>
        <v>0</v>
      </c>
      <c r="M291" s="123"/>
      <c r="N291" s="123">
        <f t="array" aca="1" ref="N291" ca="1">INDEX(INDIRECT("'"&amp;$N$4&amp;"'!"&amp;"$c$11:$h$415"),MATCH(LEFT('Self-assessment Comparison'!$C291,255),INDIRECT("'"&amp;$N$4&amp;"'!"&amp;"$c$11:$c$415"),0),5)</f>
        <v>0</v>
      </c>
      <c r="O291" s="123">
        <f t="array" aca="1" ref="O291" ca="1">INDEX(INDIRECT("'"&amp;$N$4&amp;"'!"&amp;"$c$11:$h$415"),MATCH(LEFT('Self-assessment Comparison'!$C291,255),INDIRECT("'"&amp;$N$4&amp;"'!"&amp;"$c$11:$c$415"),0),6)</f>
        <v>0</v>
      </c>
      <c r="P291" s="123"/>
      <c r="Q291" s="123">
        <f t="array" aca="1" ref="Q291" ca="1">INDEX(INDIRECT("'"&amp;$Q$4&amp;"'!"&amp;"$c$11:$h$415"),MATCH(LEFT('Self-assessment Comparison'!$C291,255),INDIRECT("'"&amp;$Q$4&amp;"'!"&amp;"$c$11:$c$415"),0),5)</f>
        <v>0</v>
      </c>
      <c r="R291" s="123">
        <f t="array" aca="1" ref="R291" ca="1">INDEX(INDIRECT("'"&amp;$Q$4&amp;"'!"&amp;"$c$11:$h$415"),MATCH(LEFT('Self-assessment Comparison'!$C291,255),INDIRECT("'"&amp;$Q$4&amp;"'!"&amp;"$c$11:$c$415"),0),6)</f>
        <v>0</v>
      </c>
      <c r="S291" s="123"/>
      <c r="T291" s="111"/>
      <c r="U291" s="112"/>
      <c r="V291" s="3"/>
      <c r="W291" s="38"/>
      <c r="X291" s="38"/>
      <c r="Y291" s="38"/>
      <c r="Z291" s="38"/>
      <c r="AA291" s="38"/>
      <c r="AB291" s="38"/>
      <c r="AC291" s="38"/>
      <c r="AD291" s="38"/>
      <c r="AE291" s="38"/>
      <c r="AF291" s="38"/>
      <c r="AG291" s="38"/>
      <c r="AH291" s="38"/>
      <c r="AI291" s="38"/>
      <c r="AJ291" s="38"/>
      <c r="AK291" s="38"/>
      <c r="AL291" s="38"/>
      <c r="AM291" s="38"/>
      <c r="AN291" s="38"/>
      <c r="AO291" s="38"/>
    </row>
    <row r="292" spans="1:41" ht="14.4" outlineLevel="1">
      <c r="A292" s="3"/>
      <c r="B292" s="3"/>
      <c r="C292" s="58" t="s">
        <v>730</v>
      </c>
      <c r="D292" s="122"/>
      <c r="E292" s="123">
        <f t="array" aca="1" ref="E292" ca="1">INDEX(INDIRECT("'"&amp;$E$4&amp;"'!"&amp;"$c$11:$h$415"),MATCH(LEFT('Self-assessment Comparison'!$C292,255),INDIRECT("'"&amp;$E$4&amp;"'!"&amp;"$c$11:$c$415"),0),5)</f>
        <v>0</v>
      </c>
      <c r="F292" s="123">
        <f t="array" aca="1" ref="F292" ca="1">INDEX(INDIRECT("'"&amp;$E$4&amp;"'!"&amp;"$c$11:$h$415"),MATCH(LEFT('Self-assessment Comparison'!$C292,255),INDIRECT("'"&amp;$E$4&amp;"'!"&amp;"$c$11:$c$415"),0),6)</f>
        <v>0</v>
      </c>
      <c r="G292" s="123"/>
      <c r="H292" s="123">
        <f t="array" aca="1" ref="H292" ca="1">INDEX(INDIRECT("'"&amp;$H$4&amp;"'!"&amp;"$c$11:$h$415"),MATCH(LEFT('Self-assessment Comparison'!$C292,255),INDIRECT("'"&amp;$H$4&amp;"'!"&amp;"$c$11:$c$415"),0),5)</f>
        <v>0</v>
      </c>
      <c r="I292" s="123">
        <f t="array" aca="1" ref="I292" ca="1">INDEX(INDIRECT("'"&amp;$H$4&amp;"'!"&amp;"$c$11:$h$415"),MATCH(LEFT('Self-assessment Comparison'!$C292,255),INDIRECT("'"&amp;$H$4&amp;"'!"&amp;"$c$11:$c$415"),0),6)</f>
        <v>0</v>
      </c>
      <c r="J292" s="123"/>
      <c r="K292" s="123">
        <f t="array" aca="1" ref="K292" ca="1">INDEX(INDIRECT("'"&amp;$K$4&amp;"'!"&amp;"$c$11:$h$415"),MATCH(LEFT('Self-assessment Comparison'!$C292,255),INDIRECT("'"&amp;$K$4&amp;"'!"&amp;"$c$11:$c$415"),0),5)</f>
        <v>0</v>
      </c>
      <c r="L292" s="123">
        <f t="array" aca="1" ref="L292" ca="1">INDEX(INDIRECT("'"&amp;$K$4&amp;"'!"&amp;"$c$11:$h$415"),MATCH(LEFT('Self-assessment Comparison'!$C292,255),INDIRECT("'"&amp;$K$4&amp;"'!"&amp;"$c$11:$c$415"),0),6)</f>
        <v>0</v>
      </c>
      <c r="M292" s="123"/>
      <c r="N292" s="123">
        <f t="array" aca="1" ref="N292" ca="1">INDEX(INDIRECT("'"&amp;$N$4&amp;"'!"&amp;"$c$11:$h$415"),MATCH(LEFT('Self-assessment Comparison'!$C292,255),INDIRECT("'"&amp;$N$4&amp;"'!"&amp;"$c$11:$c$415"),0),5)</f>
        <v>0</v>
      </c>
      <c r="O292" s="123">
        <f t="array" aca="1" ref="O292" ca="1">INDEX(INDIRECT("'"&amp;$N$4&amp;"'!"&amp;"$c$11:$h$415"),MATCH(LEFT('Self-assessment Comparison'!$C292,255),INDIRECT("'"&amp;$N$4&amp;"'!"&amp;"$c$11:$c$415"),0),6)</f>
        <v>0</v>
      </c>
      <c r="P292" s="123"/>
      <c r="Q292" s="123">
        <f t="array" aca="1" ref="Q292" ca="1">INDEX(INDIRECT("'"&amp;$Q$4&amp;"'!"&amp;"$c$11:$h$415"),MATCH(LEFT('Self-assessment Comparison'!$C292,255),INDIRECT("'"&amp;$Q$4&amp;"'!"&amp;"$c$11:$c$415"),0),5)</f>
        <v>0</v>
      </c>
      <c r="R292" s="123">
        <f t="array" aca="1" ref="R292" ca="1">INDEX(INDIRECT("'"&amp;$Q$4&amp;"'!"&amp;"$c$11:$h$415"),MATCH(LEFT('Self-assessment Comparison'!$C292,255),INDIRECT("'"&amp;$Q$4&amp;"'!"&amp;"$c$11:$c$415"),0),6)</f>
        <v>0</v>
      </c>
      <c r="S292" s="123"/>
      <c r="T292" s="111"/>
      <c r="U292" s="112"/>
      <c r="V292" s="3"/>
      <c r="W292" s="38"/>
      <c r="X292" s="38"/>
      <c r="Y292" s="38"/>
      <c r="Z292" s="38"/>
      <c r="AA292" s="38"/>
      <c r="AB292" s="38"/>
      <c r="AC292" s="38"/>
      <c r="AD292" s="38"/>
      <c r="AE292" s="38"/>
      <c r="AF292" s="38"/>
      <c r="AG292" s="38"/>
      <c r="AH292" s="38"/>
      <c r="AI292" s="38"/>
      <c r="AJ292" s="38"/>
      <c r="AK292" s="38"/>
      <c r="AL292" s="38"/>
      <c r="AM292" s="38"/>
      <c r="AN292" s="38"/>
      <c r="AO292" s="38"/>
    </row>
    <row r="293" spans="1:41" ht="14.25" customHeight="1" outlineLevel="1">
      <c r="A293" s="3"/>
      <c r="B293" s="3"/>
      <c r="C293" s="104" t="s">
        <v>731</v>
      </c>
      <c r="D293" s="122"/>
      <c r="E293" s="123">
        <f t="array" aca="1" ref="E293" ca="1">INDEX(INDIRECT("'"&amp;$E$4&amp;"'!"&amp;"$c$11:$h$415"),MATCH(LEFT('Self-assessment Comparison'!$C293,255),INDIRECT("'"&amp;$E$4&amp;"'!"&amp;"$c$11:$c$415"),0),5)</f>
        <v>0</v>
      </c>
      <c r="F293" s="123">
        <f t="array" aca="1" ref="F293" ca="1">INDEX(INDIRECT("'"&amp;$E$4&amp;"'!"&amp;"$c$11:$h$415"),MATCH(LEFT('Self-assessment Comparison'!$C293,255),INDIRECT("'"&amp;$E$4&amp;"'!"&amp;"$c$11:$c$415"),0),6)</f>
        <v>0</v>
      </c>
      <c r="G293" s="123"/>
      <c r="H293" s="123">
        <f t="array" aca="1" ref="H293" ca="1">INDEX(INDIRECT("'"&amp;$H$4&amp;"'!"&amp;"$c$11:$h$415"),MATCH(LEFT('Self-assessment Comparison'!$C293,255),INDIRECT("'"&amp;$H$4&amp;"'!"&amp;"$c$11:$c$415"),0),5)</f>
        <v>0</v>
      </c>
      <c r="I293" s="123">
        <f t="array" aca="1" ref="I293" ca="1">INDEX(INDIRECT("'"&amp;$H$4&amp;"'!"&amp;"$c$11:$h$415"),MATCH(LEFT('Self-assessment Comparison'!$C293,255),INDIRECT("'"&amp;$H$4&amp;"'!"&amp;"$c$11:$c$415"),0),6)</f>
        <v>0</v>
      </c>
      <c r="J293" s="123"/>
      <c r="K293" s="123">
        <f t="array" aca="1" ref="K293" ca="1">INDEX(INDIRECT("'"&amp;$K$4&amp;"'!"&amp;"$c$11:$h$415"),MATCH(LEFT('Self-assessment Comparison'!$C293,255),INDIRECT("'"&amp;$K$4&amp;"'!"&amp;"$c$11:$c$415"),0),5)</f>
        <v>0</v>
      </c>
      <c r="L293" s="123">
        <f t="array" aca="1" ref="L293" ca="1">INDEX(INDIRECT("'"&amp;$K$4&amp;"'!"&amp;"$c$11:$h$415"),MATCH(LEFT('Self-assessment Comparison'!$C293,255),INDIRECT("'"&amp;$K$4&amp;"'!"&amp;"$c$11:$c$415"),0),6)</f>
        <v>0</v>
      </c>
      <c r="M293" s="123"/>
      <c r="N293" s="123">
        <f t="array" aca="1" ref="N293" ca="1">INDEX(INDIRECT("'"&amp;$N$4&amp;"'!"&amp;"$c$11:$h$415"),MATCH(LEFT('Self-assessment Comparison'!$C293,255),INDIRECT("'"&amp;$N$4&amp;"'!"&amp;"$c$11:$c$415"),0),5)</f>
        <v>0</v>
      </c>
      <c r="O293" s="123">
        <f t="array" aca="1" ref="O293" ca="1">INDEX(INDIRECT("'"&amp;$N$4&amp;"'!"&amp;"$c$11:$h$415"),MATCH(LEFT('Self-assessment Comparison'!$C293,255),INDIRECT("'"&amp;$N$4&amp;"'!"&amp;"$c$11:$c$415"),0),6)</f>
        <v>0</v>
      </c>
      <c r="P293" s="123"/>
      <c r="Q293" s="123">
        <f t="array" aca="1" ref="Q293" ca="1">INDEX(INDIRECT("'"&amp;$Q$4&amp;"'!"&amp;"$c$11:$h$415"),MATCH(LEFT('Self-assessment Comparison'!$C293,255),INDIRECT("'"&amp;$Q$4&amp;"'!"&amp;"$c$11:$c$415"),0),5)</f>
        <v>0</v>
      </c>
      <c r="R293" s="123">
        <f t="array" aca="1" ref="R293" ca="1">INDEX(INDIRECT("'"&amp;$Q$4&amp;"'!"&amp;"$c$11:$h$415"),MATCH(LEFT('Self-assessment Comparison'!$C293,255),INDIRECT("'"&amp;$Q$4&amp;"'!"&amp;"$c$11:$c$415"),0),6)</f>
        <v>0</v>
      </c>
      <c r="S293" s="123"/>
      <c r="T293" s="107"/>
      <c r="U293" s="108"/>
      <c r="V293" s="3"/>
      <c r="W293" s="38"/>
      <c r="X293" s="38"/>
      <c r="Y293" s="38"/>
      <c r="Z293" s="38"/>
      <c r="AA293" s="38"/>
      <c r="AB293" s="38"/>
      <c r="AC293" s="38"/>
      <c r="AD293" s="38"/>
      <c r="AE293" s="38"/>
      <c r="AF293" s="38"/>
      <c r="AG293" s="38"/>
      <c r="AH293" s="38"/>
      <c r="AI293" s="38"/>
      <c r="AJ293" s="38"/>
      <c r="AK293" s="38"/>
      <c r="AL293" s="38"/>
      <c r="AM293" s="38"/>
      <c r="AN293" s="38"/>
      <c r="AO293" s="38"/>
    </row>
    <row r="294" spans="1:41" ht="28.8" outlineLevel="1">
      <c r="A294" s="3"/>
      <c r="B294" s="3"/>
      <c r="C294" s="58" t="s">
        <v>732</v>
      </c>
      <c r="D294" s="122"/>
      <c r="E294" s="123">
        <f t="array" aca="1" ref="E294" ca="1">INDEX(INDIRECT("'"&amp;$E$4&amp;"'!"&amp;"$c$11:$h$415"),MATCH(LEFT('Self-assessment Comparison'!$C294,255),INDIRECT("'"&amp;$E$4&amp;"'!"&amp;"$c$11:$c$415"),0),5)</f>
        <v>0</v>
      </c>
      <c r="F294" s="123">
        <f t="array" aca="1" ref="F294" ca="1">INDEX(INDIRECT("'"&amp;$E$4&amp;"'!"&amp;"$c$11:$h$415"),MATCH(LEFT('Self-assessment Comparison'!$C294,255),INDIRECT("'"&amp;$E$4&amp;"'!"&amp;"$c$11:$c$415"),0),6)</f>
        <v>0</v>
      </c>
      <c r="G294" s="123"/>
      <c r="H294" s="123">
        <f t="array" aca="1" ref="H294" ca="1">INDEX(INDIRECT("'"&amp;$H$4&amp;"'!"&amp;"$c$11:$h$415"),MATCH(LEFT('Self-assessment Comparison'!$C294,255),INDIRECT("'"&amp;$H$4&amp;"'!"&amp;"$c$11:$c$415"),0),5)</f>
        <v>0</v>
      </c>
      <c r="I294" s="123">
        <f t="array" aca="1" ref="I294" ca="1">INDEX(INDIRECT("'"&amp;$H$4&amp;"'!"&amp;"$c$11:$h$415"),MATCH(LEFT('Self-assessment Comparison'!$C294,255),INDIRECT("'"&amp;$H$4&amp;"'!"&amp;"$c$11:$c$415"),0),6)</f>
        <v>0</v>
      </c>
      <c r="J294" s="123"/>
      <c r="K294" s="123">
        <f t="array" aca="1" ref="K294" ca="1">INDEX(INDIRECT("'"&amp;$K$4&amp;"'!"&amp;"$c$11:$h$415"),MATCH(LEFT('Self-assessment Comparison'!$C294,255),INDIRECT("'"&amp;$K$4&amp;"'!"&amp;"$c$11:$c$415"),0),5)</f>
        <v>0</v>
      </c>
      <c r="L294" s="123">
        <f t="array" aca="1" ref="L294" ca="1">INDEX(INDIRECT("'"&amp;$K$4&amp;"'!"&amp;"$c$11:$h$415"),MATCH(LEFT('Self-assessment Comparison'!$C294,255),INDIRECT("'"&amp;$K$4&amp;"'!"&amp;"$c$11:$c$415"),0),6)</f>
        <v>0</v>
      </c>
      <c r="M294" s="123"/>
      <c r="N294" s="123">
        <f t="array" aca="1" ref="N294" ca="1">INDEX(INDIRECT("'"&amp;$N$4&amp;"'!"&amp;"$c$11:$h$415"),MATCH(LEFT('Self-assessment Comparison'!$C294,255),INDIRECT("'"&amp;$N$4&amp;"'!"&amp;"$c$11:$c$415"),0),5)</f>
        <v>0</v>
      </c>
      <c r="O294" s="123">
        <f t="array" aca="1" ref="O294" ca="1">INDEX(INDIRECT("'"&amp;$N$4&amp;"'!"&amp;"$c$11:$h$415"),MATCH(LEFT('Self-assessment Comparison'!$C294,255),INDIRECT("'"&amp;$N$4&amp;"'!"&amp;"$c$11:$c$415"),0),6)</f>
        <v>0</v>
      </c>
      <c r="P294" s="123"/>
      <c r="Q294" s="123">
        <f t="array" aca="1" ref="Q294" ca="1">INDEX(INDIRECT("'"&amp;$Q$4&amp;"'!"&amp;"$c$11:$h$415"),MATCH(LEFT('Self-assessment Comparison'!$C294,255),INDIRECT("'"&amp;$Q$4&amp;"'!"&amp;"$c$11:$c$415"),0),5)</f>
        <v>0</v>
      </c>
      <c r="R294" s="123">
        <f t="array" aca="1" ref="R294" ca="1">INDEX(INDIRECT("'"&amp;$Q$4&amp;"'!"&amp;"$c$11:$h$415"),MATCH(LEFT('Self-assessment Comparison'!$C294,255),INDIRECT("'"&amp;$Q$4&amp;"'!"&amp;"$c$11:$c$415"),0),6)</f>
        <v>0</v>
      </c>
      <c r="S294" s="123"/>
      <c r="T294" s="111"/>
      <c r="U294" s="112"/>
      <c r="V294" s="3"/>
      <c r="W294" s="38"/>
      <c r="X294" s="38"/>
      <c r="Y294" s="38"/>
      <c r="Z294" s="38"/>
      <c r="AA294" s="38"/>
      <c r="AB294" s="38"/>
      <c r="AC294" s="38"/>
      <c r="AD294" s="38"/>
      <c r="AE294" s="38"/>
      <c r="AF294" s="38"/>
      <c r="AG294" s="38"/>
      <c r="AH294" s="38"/>
      <c r="AI294" s="38"/>
      <c r="AJ294" s="38"/>
      <c r="AK294" s="38"/>
      <c r="AL294" s="38"/>
      <c r="AM294" s="38"/>
      <c r="AN294" s="38"/>
      <c r="AO294" s="38"/>
    </row>
    <row r="295" spans="1:41" ht="28.8" outlineLevel="1">
      <c r="A295" s="3"/>
      <c r="B295" s="3"/>
      <c r="C295" s="58" t="s">
        <v>733</v>
      </c>
      <c r="D295" s="122"/>
      <c r="E295" s="123">
        <f t="array" aca="1" ref="E295" ca="1">INDEX(INDIRECT("'"&amp;$E$4&amp;"'!"&amp;"$c$11:$h$415"),MATCH(LEFT('Self-assessment Comparison'!$C295,255),INDIRECT("'"&amp;$E$4&amp;"'!"&amp;"$c$11:$c$415"),0),5)</f>
        <v>0</v>
      </c>
      <c r="F295" s="123">
        <f t="array" aca="1" ref="F295" ca="1">INDEX(INDIRECT("'"&amp;$E$4&amp;"'!"&amp;"$c$11:$h$415"),MATCH(LEFT('Self-assessment Comparison'!$C295,255),INDIRECT("'"&amp;$E$4&amp;"'!"&amp;"$c$11:$c$415"),0),6)</f>
        <v>0</v>
      </c>
      <c r="G295" s="123"/>
      <c r="H295" s="123">
        <f t="array" aca="1" ref="H295" ca="1">INDEX(INDIRECT("'"&amp;$H$4&amp;"'!"&amp;"$c$11:$h$415"),MATCH(LEFT('Self-assessment Comparison'!$C295,255),INDIRECT("'"&amp;$H$4&amp;"'!"&amp;"$c$11:$c$415"),0),5)</f>
        <v>0</v>
      </c>
      <c r="I295" s="123">
        <f t="array" aca="1" ref="I295" ca="1">INDEX(INDIRECT("'"&amp;$H$4&amp;"'!"&amp;"$c$11:$h$415"),MATCH(LEFT('Self-assessment Comparison'!$C295,255),INDIRECT("'"&amp;$H$4&amp;"'!"&amp;"$c$11:$c$415"),0),6)</f>
        <v>0</v>
      </c>
      <c r="J295" s="123"/>
      <c r="K295" s="123">
        <f t="array" aca="1" ref="K295" ca="1">INDEX(INDIRECT("'"&amp;$K$4&amp;"'!"&amp;"$c$11:$h$415"),MATCH(LEFT('Self-assessment Comparison'!$C295,255),INDIRECT("'"&amp;$K$4&amp;"'!"&amp;"$c$11:$c$415"),0),5)</f>
        <v>0</v>
      </c>
      <c r="L295" s="123">
        <f t="array" aca="1" ref="L295" ca="1">INDEX(INDIRECT("'"&amp;$K$4&amp;"'!"&amp;"$c$11:$h$415"),MATCH(LEFT('Self-assessment Comparison'!$C295,255),INDIRECT("'"&amp;$K$4&amp;"'!"&amp;"$c$11:$c$415"),0),6)</f>
        <v>0</v>
      </c>
      <c r="M295" s="123"/>
      <c r="N295" s="123">
        <f t="array" aca="1" ref="N295" ca="1">INDEX(INDIRECT("'"&amp;$N$4&amp;"'!"&amp;"$c$11:$h$415"),MATCH(LEFT('Self-assessment Comparison'!$C295,255),INDIRECT("'"&amp;$N$4&amp;"'!"&amp;"$c$11:$c$415"),0),5)</f>
        <v>0</v>
      </c>
      <c r="O295" s="123">
        <f t="array" aca="1" ref="O295" ca="1">INDEX(INDIRECT("'"&amp;$N$4&amp;"'!"&amp;"$c$11:$h$415"),MATCH(LEFT('Self-assessment Comparison'!$C295,255),INDIRECT("'"&amp;$N$4&amp;"'!"&amp;"$c$11:$c$415"),0),6)</f>
        <v>0</v>
      </c>
      <c r="P295" s="123"/>
      <c r="Q295" s="123">
        <f t="array" aca="1" ref="Q295" ca="1">INDEX(INDIRECT("'"&amp;$Q$4&amp;"'!"&amp;"$c$11:$h$415"),MATCH(LEFT('Self-assessment Comparison'!$C295,255),INDIRECT("'"&amp;$Q$4&amp;"'!"&amp;"$c$11:$c$415"),0),5)</f>
        <v>0</v>
      </c>
      <c r="R295" s="123">
        <f t="array" aca="1" ref="R295" ca="1">INDEX(INDIRECT("'"&amp;$Q$4&amp;"'!"&amp;"$c$11:$h$415"),MATCH(LEFT('Self-assessment Comparison'!$C295,255),INDIRECT("'"&amp;$Q$4&amp;"'!"&amp;"$c$11:$c$415"),0),6)</f>
        <v>0</v>
      </c>
      <c r="S295" s="123"/>
      <c r="T295" s="111"/>
      <c r="U295" s="112"/>
      <c r="V295" s="3"/>
      <c r="W295" s="38"/>
      <c r="X295" s="38"/>
      <c r="Y295" s="38"/>
      <c r="Z295" s="38"/>
      <c r="AA295" s="38"/>
      <c r="AB295" s="38"/>
      <c r="AC295" s="38"/>
      <c r="AD295" s="38"/>
      <c r="AE295" s="38"/>
      <c r="AF295" s="38"/>
      <c r="AG295" s="38"/>
      <c r="AH295" s="38"/>
      <c r="AI295" s="38"/>
      <c r="AJ295" s="38"/>
      <c r="AK295" s="38"/>
      <c r="AL295" s="38"/>
      <c r="AM295" s="38"/>
      <c r="AN295" s="38"/>
      <c r="AO295" s="38"/>
    </row>
    <row r="296" spans="1:41" ht="28.8" outlineLevel="1">
      <c r="A296" s="3"/>
      <c r="B296" s="3"/>
      <c r="C296" s="58" t="s">
        <v>734</v>
      </c>
      <c r="D296" s="122"/>
      <c r="E296" s="123">
        <f t="array" aca="1" ref="E296" ca="1">INDEX(INDIRECT("'"&amp;$E$4&amp;"'!"&amp;"$c$11:$h$415"),MATCH(LEFT('Self-assessment Comparison'!$C296,255),INDIRECT("'"&amp;$E$4&amp;"'!"&amp;"$c$11:$c$415"),0),5)</f>
        <v>0</v>
      </c>
      <c r="F296" s="123">
        <f t="array" aca="1" ref="F296" ca="1">INDEX(INDIRECT("'"&amp;$E$4&amp;"'!"&amp;"$c$11:$h$415"),MATCH(LEFT('Self-assessment Comparison'!$C296,255),INDIRECT("'"&amp;$E$4&amp;"'!"&amp;"$c$11:$c$415"),0),6)</f>
        <v>0</v>
      </c>
      <c r="G296" s="123"/>
      <c r="H296" s="123">
        <f t="array" aca="1" ref="H296" ca="1">INDEX(INDIRECT("'"&amp;$H$4&amp;"'!"&amp;"$c$11:$h$415"),MATCH(LEFT('Self-assessment Comparison'!$C296,255),INDIRECT("'"&amp;$H$4&amp;"'!"&amp;"$c$11:$c$415"),0),5)</f>
        <v>0</v>
      </c>
      <c r="I296" s="123">
        <f t="array" aca="1" ref="I296" ca="1">INDEX(INDIRECT("'"&amp;$H$4&amp;"'!"&amp;"$c$11:$h$415"),MATCH(LEFT('Self-assessment Comparison'!$C296,255),INDIRECT("'"&amp;$H$4&amp;"'!"&amp;"$c$11:$c$415"),0),6)</f>
        <v>0</v>
      </c>
      <c r="J296" s="123"/>
      <c r="K296" s="123">
        <f t="array" aca="1" ref="K296" ca="1">INDEX(INDIRECT("'"&amp;$K$4&amp;"'!"&amp;"$c$11:$h$415"),MATCH(LEFT('Self-assessment Comparison'!$C296,255),INDIRECT("'"&amp;$K$4&amp;"'!"&amp;"$c$11:$c$415"),0),5)</f>
        <v>0</v>
      </c>
      <c r="L296" s="123">
        <f t="array" aca="1" ref="L296" ca="1">INDEX(INDIRECT("'"&amp;$K$4&amp;"'!"&amp;"$c$11:$h$415"),MATCH(LEFT('Self-assessment Comparison'!$C296,255),INDIRECT("'"&amp;$K$4&amp;"'!"&amp;"$c$11:$c$415"),0),6)</f>
        <v>0</v>
      </c>
      <c r="M296" s="123"/>
      <c r="N296" s="123">
        <f t="array" aca="1" ref="N296" ca="1">INDEX(INDIRECT("'"&amp;$N$4&amp;"'!"&amp;"$c$11:$h$415"),MATCH(LEFT('Self-assessment Comparison'!$C296,255),INDIRECT("'"&amp;$N$4&amp;"'!"&amp;"$c$11:$c$415"),0),5)</f>
        <v>0</v>
      </c>
      <c r="O296" s="123">
        <f t="array" aca="1" ref="O296" ca="1">INDEX(INDIRECT("'"&amp;$N$4&amp;"'!"&amp;"$c$11:$h$415"),MATCH(LEFT('Self-assessment Comparison'!$C296,255),INDIRECT("'"&amp;$N$4&amp;"'!"&amp;"$c$11:$c$415"),0),6)</f>
        <v>0</v>
      </c>
      <c r="P296" s="123"/>
      <c r="Q296" s="123">
        <f t="array" aca="1" ref="Q296" ca="1">INDEX(INDIRECT("'"&amp;$Q$4&amp;"'!"&amp;"$c$11:$h$415"),MATCH(LEFT('Self-assessment Comparison'!$C296,255),INDIRECT("'"&amp;$Q$4&amp;"'!"&amp;"$c$11:$c$415"),0),5)</f>
        <v>0</v>
      </c>
      <c r="R296" s="123">
        <f t="array" aca="1" ref="R296" ca="1">INDEX(INDIRECT("'"&amp;$Q$4&amp;"'!"&amp;"$c$11:$h$415"),MATCH(LEFT('Self-assessment Comparison'!$C296,255),INDIRECT("'"&amp;$Q$4&amp;"'!"&amp;"$c$11:$c$415"),0),6)</f>
        <v>0</v>
      </c>
      <c r="S296" s="123"/>
      <c r="T296" s="111"/>
      <c r="U296" s="112"/>
      <c r="V296" s="3"/>
      <c r="W296" s="38"/>
      <c r="X296" s="38"/>
      <c r="Y296" s="38"/>
      <c r="Z296" s="38"/>
      <c r="AA296" s="38"/>
      <c r="AB296" s="38"/>
      <c r="AC296" s="38"/>
      <c r="AD296" s="38"/>
      <c r="AE296" s="38"/>
      <c r="AF296" s="38"/>
      <c r="AG296" s="38"/>
      <c r="AH296" s="38"/>
      <c r="AI296" s="38"/>
      <c r="AJ296" s="38"/>
      <c r="AK296" s="38"/>
      <c r="AL296" s="38"/>
      <c r="AM296" s="38"/>
      <c r="AN296" s="38"/>
      <c r="AO296" s="38"/>
    </row>
    <row r="297" spans="1:41" ht="43.2" outlineLevel="1">
      <c r="A297" s="3"/>
      <c r="B297" s="3"/>
      <c r="C297" s="58" t="s">
        <v>735</v>
      </c>
      <c r="D297" s="122"/>
      <c r="E297" s="123">
        <f t="array" aca="1" ref="E297" ca="1">INDEX(INDIRECT("'"&amp;$E$4&amp;"'!"&amp;"$c$11:$h$415"),MATCH(LEFT('Self-assessment Comparison'!$C297,255),INDIRECT("'"&amp;$E$4&amp;"'!"&amp;"$c$11:$c$415"),0),5)</f>
        <v>0</v>
      </c>
      <c r="F297" s="123">
        <f t="array" aca="1" ref="F297" ca="1">INDEX(INDIRECT("'"&amp;$E$4&amp;"'!"&amp;"$c$11:$h$415"),MATCH(LEFT('Self-assessment Comparison'!$C297,255),INDIRECT("'"&amp;$E$4&amp;"'!"&amp;"$c$11:$c$415"),0),6)</f>
        <v>0</v>
      </c>
      <c r="G297" s="123"/>
      <c r="H297" s="123">
        <f t="array" aca="1" ref="H297" ca="1">INDEX(INDIRECT("'"&amp;$H$4&amp;"'!"&amp;"$c$11:$h$415"),MATCH(LEFT('Self-assessment Comparison'!$C297,255),INDIRECT("'"&amp;$H$4&amp;"'!"&amp;"$c$11:$c$415"),0),5)</f>
        <v>0</v>
      </c>
      <c r="I297" s="123">
        <f t="array" aca="1" ref="I297" ca="1">INDEX(INDIRECT("'"&amp;$H$4&amp;"'!"&amp;"$c$11:$h$415"),MATCH(LEFT('Self-assessment Comparison'!$C297,255),INDIRECT("'"&amp;$H$4&amp;"'!"&amp;"$c$11:$c$415"),0),6)</f>
        <v>0</v>
      </c>
      <c r="J297" s="123"/>
      <c r="K297" s="123">
        <f t="array" aca="1" ref="K297" ca="1">INDEX(INDIRECT("'"&amp;$K$4&amp;"'!"&amp;"$c$11:$h$415"),MATCH(LEFT('Self-assessment Comparison'!$C297,255),INDIRECT("'"&amp;$K$4&amp;"'!"&amp;"$c$11:$c$415"),0),5)</f>
        <v>0</v>
      </c>
      <c r="L297" s="123">
        <f t="array" aca="1" ref="L297" ca="1">INDEX(INDIRECT("'"&amp;$K$4&amp;"'!"&amp;"$c$11:$h$415"),MATCH(LEFT('Self-assessment Comparison'!$C297,255),INDIRECT("'"&amp;$K$4&amp;"'!"&amp;"$c$11:$c$415"),0),6)</f>
        <v>0</v>
      </c>
      <c r="M297" s="123"/>
      <c r="N297" s="123">
        <f t="array" aca="1" ref="N297" ca="1">INDEX(INDIRECT("'"&amp;$N$4&amp;"'!"&amp;"$c$11:$h$415"),MATCH(LEFT('Self-assessment Comparison'!$C297,255),INDIRECT("'"&amp;$N$4&amp;"'!"&amp;"$c$11:$c$415"),0),5)</f>
        <v>0</v>
      </c>
      <c r="O297" s="123">
        <f t="array" aca="1" ref="O297" ca="1">INDEX(INDIRECT("'"&amp;$N$4&amp;"'!"&amp;"$c$11:$h$415"),MATCH(LEFT('Self-assessment Comparison'!$C297,255),INDIRECT("'"&amp;$N$4&amp;"'!"&amp;"$c$11:$c$415"),0),6)</f>
        <v>0</v>
      </c>
      <c r="P297" s="123"/>
      <c r="Q297" s="123">
        <f t="array" aca="1" ref="Q297" ca="1">INDEX(INDIRECT("'"&amp;$Q$4&amp;"'!"&amp;"$c$11:$h$415"),MATCH(LEFT('Self-assessment Comparison'!$C297,255),INDIRECT("'"&amp;$Q$4&amp;"'!"&amp;"$c$11:$c$415"),0),5)</f>
        <v>0</v>
      </c>
      <c r="R297" s="123">
        <f t="array" aca="1" ref="R297" ca="1">INDEX(INDIRECT("'"&amp;$Q$4&amp;"'!"&amp;"$c$11:$h$415"),MATCH(LEFT('Self-assessment Comparison'!$C297,255),INDIRECT("'"&amp;$Q$4&amp;"'!"&amp;"$c$11:$c$415"),0),6)</f>
        <v>0</v>
      </c>
      <c r="S297" s="123"/>
      <c r="T297" s="111"/>
      <c r="U297" s="112"/>
      <c r="V297" s="3"/>
      <c r="W297" s="38"/>
      <c r="X297" s="38"/>
      <c r="Y297" s="38"/>
      <c r="Z297" s="38"/>
      <c r="AA297" s="38"/>
      <c r="AB297" s="38"/>
      <c r="AC297" s="38"/>
      <c r="AD297" s="38"/>
      <c r="AE297" s="38"/>
      <c r="AF297" s="38"/>
      <c r="AG297" s="38"/>
      <c r="AH297" s="38"/>
      <c r="AI297" s="38"/>
      <c r="AJ297" s="38"/>
      <c r="AK297" s="38"/>
      <c r="AL297" s="38"/>
      <c r="AM297" s="38"/>
      <c r="AN297" s="38"/>
      <c r="AO297" s="38"/>
    </row>
    <row r="298" spans="1:41" ht="14.4" outlineLevel="1">
      <c r="A298" s="3"/>
      <c r="B298" s="3"/>
      <c r="C298" s="58" t="s">
        <v>736</v>
      </c>
      <c r="D298" s="122"/>
      <c r="E298" s="123">
        <f t="array" aca="1" ref="E298" ca="1">INDEX(INDIRECT("'"&amp;$E$4&amp;"'!"&amp;"$c$11:$h$415"),MATCH(LEFT('Self-assessment Comparison'!$C298,255),INDIRECT("'"&amp;$E$4&amp;"'!"&amp;"$c$11:$c$415"),0),5)</f>
        <v>0</v>
      </c>
      <c r="F298" s="123">
        <f t="array" aca="1" ref="F298" ca="1">INDEX(INDIRECT("'"&amp;$E$4&amp;"'!"&amp;"$c$11:$h$415"),MATCH(LEFT('Self-assessment Comparison'!$C298,255),INDIRECT("'"&amp;$E$4&amp;"'!"&amp;"$c$11:$c$415"),0),6)</f>
        <v>0</v>
      </c>
      <c r="G298" s="123"/>
      <c r="H298" s="123">
        <f t="array" aca="1" ref="H298" ca="1">INDEX(INDIRECT("'"&amp;$H$4&amp;"'!"&amp;"$c$11:$h$415"),MATCH(LEFT('Self-assessment Comparison'!$C298,255),INDIRECT("'"&amp;$H$4&amp;"'!"&amp;"$c$11:$c$415"),0),5)</f>
        <v>0</v>
      </c>
      <c r="I298" s="123">
        <f t="array" aca="1" ref="I298" ca="1">INDEX(INDIRECT("'"&amp;$H$4&amp;"'!"&amp;"$c$11:$h$415"),MATCH(LEFT('Self-assessment Comparison'!$C298,255),INDIRECT("'"&amp;$H$4&amp;"'!"&amp;"$c$11:$c$415"),0),6)</f>
        <v>0</v>
      </c>
      <c r="J298" s="123"/>
      <c r="K298" s="123">
        <f t="array" aca="1" ref="K298" ca="1">INDEX(INDIRECT("'"&amp;$K$4&amp;"'!"&amp;"$c$11:$h$415"),MATCH(LEFT('Self-assessment Comparison'!$C298,255),INDIRECT("'"&amp;$K$4&amp;"'!"&amp;"$c$11:$c$415"),0),5)</f>
        <v>0</v>
      </c>
      <c r="L298" s="123">
        <f t="array" aca="1" ref="L298" ca="1">INDEX(INDIRECT("'"&amp;$K$4&amp;"'!"&amp;"$c$11:$h$415"),MATCH(LEFT('Self-assessment Comparison'!$C298,255),INDIRECT("'"&amp;$K$4&amp;"'!"&amp;"$c$11:$c$415"),0),6)</f>
        <v>0</v>
      </c>
      <c r="M298" s="123"/>
      <c r="N298" s="123">
        <f t="array" aca="1" ref="N298" ca="1">INDEX(INDIRECT("'"&amp;$N$4&amp;"'!"&amp;"$c$11:$h$415"),MATCH(LEFT('Self-assessment Comparison'!$C298,255),INDIRECT("'"&amp;$N$4&amp;"'!"&amp;"$c$11:$c$415"),0),5)</f>
        <v>0</v>
      </c>
      <c r="O298" s="123">
        <f t="array" aca="1" ref="O298" ca="1">INDEX(INDIRECT("'"&amp;$N$4&amp;"'!"&amp;"$c$11:$h$415"),MATCH(LEFT('Self-assessment Comparison'!$C298,255),INDIRECT("'"&amp;$N$4&amp;"'!"&amp;"$c$11:$c$415"),0),6)</f>
        <v>0</v>
      </c>
      <c r="P298" s="123"/>
      <c r="Q298" s="123">
        <f t="array" aca="1" ref="Q298" ca="1">INDEX(INDIRECT("'"&amp;$Q$4&amp;"'!"&amp;"$c$11:$h$415"),MATCH(LEFT('Self-assessment Comparison'!$C298,255),INDIRECT("'"&amp;$Q$4&amp;"'!"&amp;"$c$11:$c$415"),0),5)</f>
        <v>0</v>
      </c>
      <c r="R298" s="123">
        <f t="array" aca="1" ref="R298" ca="1">INDEX(INDIRECT("'"&amp;$Q$4&amp;"'!"&amp;"$c$11:$h$415"),MATCH(LEFT('Self-assessment Comparison'!$C298,255),INDIRECT("'"&amp;$Q$4&amp;"'!"&amp;"$c$11:$c$415"),0),6)</f>
        <v>0</v>
      </c>
      <c r="S298" s="123"/>
      <c r="T298" s="111"/>
      <c r="U298" s="112"/>
      <c r="V298" s="3"/>
      <c r="W298" s="38"/>
      <c r="X298" s="38"/>
      <c r="Y298" s="38"/>
      <c r="Z298" s="38"/>
      <c r="AA298" s="38"/>
      <c r="AB298" s="38"/>
      <c r="AC298" s="38"/>
      <c r="AD298" s="38"/>
      <c r="AE298" s="38"/>
      <c r="AF298" s="38"/>
      <c r="AG298" s="38"/>
      <c r="AH298" s="38"/>
      <c r="AI298" s="38"/>
      <c r="AJ298" s="38"/>
      <c r="AK298" s="38"/>
      <c r="AL298" s="38"/>
      <c r="AM298" s="38"/>
      <c r="AN298" s="38"/>
      <c r="AO298" s="38"/>
    </row>
    <row r="299" spans="1:41" ht="28.8" outlineLevel="1">
      <c r="A299" s="3"/>
      <c r="B299" s="3"/>
      <c r="C299" s="58" t="s">
        <v>737</v>
      </c>
      <c r="D299" s="122"/>
      <c r="E299" s="123">
        <f t="array" aca="1" ref="E299" ca="1">INDEX(INDIRECT("'"&amp;$E$4&amp;"'!"&amp;"$c$11:$h$415"),MATCH(LEFT('Self-assessment Comparison'!$C299,255),INDIRECT("'"&amp;$E$4&amp;"'!"&amp;"$c$11:$c$415"),0),5)</f>
        <v>0</v>
      </c>
      <c r="F299" s="123">
        <f t="array" aca="1" ref="F299" ca="1">INDEX(INDIRECT("'"&amp;$E$4&amp;"'!"&amp;"$c$11:$h$415"),MATCH(LEFT('Self-assessment Comparison'!$C299,255),INDIRECT("'"&amp;$E$4&amp;"'!"&amp;"$c$11:$c$415"),0),6)</f>
        <v>0</v>
      </c>
      <c r="G299" s="123"/>
      <c r="H299" s="123">
        <f t="array" aca="1" ref="H299" ca="1">INDEX(INDIRECT("'"&amp;$H$4&amp;"'!"&amp;"$c$11:$h$415"),MATCH(LEFT('Self-assessment Comparison'!$C299,255),INDIRECT("'"&amp;$H$4&amp;"'!"&amp;"$c$11:$c$415"),0),5)</f>
        <v>0</v>
      </c>
      <c r="I299" s="123">
        <f t="array" aca="1" ref="I299" ca="1">INDEX(INDIRECT("'"&amp;$H$4&amp;"'!"&amp;"$c$11:$h$415"),MATCH(LEFT('Self-assessment Comparison'!$C299,255),INDIRECT("'"&amp;$H$4&amp;"'!"&amp;"$c$11:$c$415"),0),6)</f>
        <v>0</v>
      </c>
      <c r="J299" s="123"/>
      <c r="K299" s="123">
        <f t="array" aca="1" ref="K299" ca="1">INDEX(INDIRECT("'"&amp;$K$4&amp;"'!"&amp;"$c$11:$h$415"),MATCH(LEFT('Self-assessment Comparison'!$C299,255),INDIRECT("'"&amp;$K$4&amp;"'!"&amp;"$c$11:$c$415"),0),5)</f>
        <v>0</v>
      </c>
      <c r="L299" s="123">
        <f t="array" aca="1" ref="L299" ca="1">INDEX(INDIRECT("'"&amp;$K$4&amp;"'!"&amp;"$c$11:$h$415"),MATCH(LEFT('Self-assessment Comparison'!$C299,255),INDIRECT("'"&amp;$K$4&amp;"'!"&amp;"$c$11:$c$415"),0),6)</f>
        <v>0</v>
      </c>
      <c r="M299" s="123"/>
      <c r="N299" s="123">
        <f t="array" aca="1" ref="N299" ca="1">INDEX(INDIRECT("'"&amp;$N$4&amp;"'!"&amp;"$c$11:$h$415"),MATCH(LEFT('Self-assessment Comparison'!$C299,255),INDIRECT("'"&amp;$N$4&amp;"'!"&amp;"$c$11:$c$415"),0),5)</f>
        <v>0</v>
      </c>
      <c r="O299" s="123">
        <f t="array" aca="1" ref="O299" ca="1">INDEX(INDIRECT("'"&amp;$N$4&amp;"'!"&amp;"$c$11:$h$415"),MATCH(LEFT('Self-assessment Comparison'!$C299,255),INDIRECT("'"&amp;$N$4&amp;"'!"&amp;"$c$11:$c$415"),0),6)</f>
        <v>0</v>
      </c>
      <c r="P299" s="123"/>
      <c r="Q299" s="123">
        <f t="array" aca="1" ref="Q299" ca="1">INDEX(INDIRECT("'"&amp;$Q$4&amp;"'!"&amp;"$c$11:$h$415"),MATCH(LEFT('Self-assessment Comparison'!$C299,255),INDIRECT("'"&amp;$Q$4&amp;"'!"&amp;"$c$11:$c$415"),0),5)</f>
        <v>0</v>
      </c>
      <c r="R299" s="123">
        <f t="array" aca="1" ref="R299" ca="1">INDEX(INDIRECT("'"&amp;$Q$4&amp;"'!"&amp;"$c$11:$h$415"),MATCH(LEFT('Self-assessment Comparison'!$C299,255),INDIRECT("'"&amp;$Q$4&amp;"'!"&amp;"$c$11:$c$415"),0),6)</f>
        <v>0</v>
      </c>
      <c r="S299" s="123"/>
      <c r="T299" s="111"/>
      <c r="U299" s="112"/>
      <c r="V299" s="3"/>
      <c r="W299" s="38"/>
      <c r="X299" s="38"/>
      <c r="Y299" s="38"/>
      <c r="Z299" s="38"/>
      <c r="AA299" s="38"/>
      <c r="AB299" s="38"/>
      <c r="AC299" s="38"/>
      <c r="AD299" s="38"/>
      <c r="AE299" s="38"/>
      <c r="AF299" s="38"/>
      <c r="AG299" s="38"/>
      <c r="AH299" s="38"/>
      <c r="AI299" s="38"/>
      <c r="AJ299" s="38"/>
      <c r="AK299" s="38"/>
      <c r="AL299" s="38"/>
      <c r="AM299" s="38"/>
      <c r="AN299" s="38"/>
      <c r="AO299" s="38"/>
    </row>
    <row r="300" spans="1:41" ht="28.8" outlineLevel="1">
      <c r="A300" s="3"/>
      <c r="B300" s="3"/>
      <c r="C300" s="58" t="s">
        <v>738</v>
      </c>
      <c r="D300" s="122"/>
      <c r="E300" s="123">
        <f t="array" aca="1" ref="E300" ca="1">INDEX(INDIRECT("'"&amp;$E$4&amp;"'!"&amp;"$c$11:$h$415"),MATCH(LEFT('Self-assessment Comparison'!$C300,255),INDIRECT("'"&amp;$E$4&amp;"'!"&amp;"$c$11:$c$415"),0),5)</f>
        <v>0</v>
      </c>
      <c r="F300" s="123">
        <f t="array" aca="1" ref="F300" ca="1">INDEX(INDIRECT("'"&amp;$E$4&amp;"'!"&amp;"$c$11:$h$415"),MATCH(LEFT('Self-assessment Comparison'!$C300,255),INDIRECT("'"&amp;$E$4&amp;"'!"&amp;"$c$11:$c$415"),0),6)</f>
        <v>0</v>
      </c>
      <c r="G300" s="123"/>
      <c r="H300" s="123">
        <f t="array" aca="1" ref="H300" ca="1">INDEX(INDIRECT("'"&amp;$H$4&amp;"'!"&amp;"$c$11:$h$415"),MATCH(LEFT('Self-assessment Comparison'!$C300,255),INDIRECT("'"&amp;$H$4&amp;"'!"&amp;"$c$11:$c$415"),0),5)</f>
        <v>0</v>
      </c>
      <c r="I300" s="123">
        <f t="array" aca="1" ref="I300" ca="1">INDEX(INDIRECT("'"&amp;$H$4&amp;"'!"&amp;"$c$11:$h$415"),MATCH(LEFT('Self-assessment Comparison'!$C300,255),INDIRECT("'"&amp;$H$4&amp;"'!"&amp;"$c$11:$c$415"),0),6)</f>
        <v>0</v>
      </c>
      <c r="J300" s="123"/>
      <c r="K300" s="123">
        <f t="array" aca="1" ref="K300" ca="1">INDEX(INDIRECT("'"&amp;$K$4&amp;"'!"&amp;"$c$11:$h$415"),MATCH(LEFT('Self-assessment Comparison'!$C300,255),INDIRECT("'"&amp;$K$4&amp;"'!"&amp;"$c$11:$c$415"),0),5)</f>
        <v>0</v>
      </c>
      <c r="L300" s="123">
        <f t="array" aca="1" ref="L300" ca="1">INDEX(INDIRECT("'"&amp;$K$4&amp;"'!"&amp;"$c$11:$h$415"),MATCH(LEFT('Self-assessment Comparison'!$C300,255),INDIRECT("'"&amp;$K$4&amp;"'!"&amp;"$c$11:$c$415"),0),6)</f>
        <v>0</v>
      </c>
      <c r="M300" s="123"/>
      <c r="N300" s="123">
        <f t="array" aca="1" ref="N300" ca="1">INDEX(INDIRECT("'"&amp;$N$4&amp;"'!"&amp;"$c$11:$h$415"),MATCH(LEFT('Self-assessment Comparison'!$C300,255),INDIRECT("'"&amp;$N$4&amp;"'!"&amp;"$c$11:$c$415"),0),5)</f>
        <v>0</v>
      </c>
      <c r="O300" s="123">
        <f t="array" aca="1" ref="O300" ca="1">INDEX(INDIRECT("'"&amp;$N$4&amp;"'!"&amp;"$c$11:$h$415"),MATCH(LEFT('Self-assessment Comparison'!$C300,255),INDIRECT("'"&amp;$N$4&amp;"'!"&amp;"$c$11:$c$415"),0),6)</f>
        <v>0</v>
      </c>
      <c r="P300" s="123"/>
      <c r="Q300" s="123">
        <f t="array" aca="1" ref="Q300" ca="1">INDEX(INDIRECT("'"&amp;$Q$4&amp;"'!"&amp;"$c$11:$h$415"),MATCH(LEFT('Self-assessment Comparison'!$C300,255),INDIRECT("'"&amp;$Q$4&amp;"'!"&amp;"$c$11:$c$415"),0),5)</f>
        <v>0</v>
      </c>
      <c r="R300" s="123">
        <f t="array" aca="1" ref="R300" ca="1">INDEX(INDIRECT("'"&amp;$Q$4&amp;"'!"&amp;"$c$11:$h$415"),MATCH(LEFT('Self-assessment Comparison'!$C300,255),INDIRECT("'"&amp;$Q$4&amp;"'!"&amp;"$c$11:$c$415"),0),6)</f>
        <v>0</v>
      </c>
      <c r="S300" s="123"/>
      <c r="T300" s="111"/>
      <c r="U300" s="112"/>
      <c r="V300" s="3"/>
      <c r="W300" s="38"/>
      <c r="X300" s="38"/>
      <c r="Y300" s="38"/>
      <c r="Z300" s="38"/>
      <c r="AA300" s="38"/>
      <c r="AB300" s="38"/>
      <c r="AC300" s="38"/>
      <c r="AD300" s="38"/>
      <c r="AE300" s="38"/>
      <c r="AF300" s="38"/>
      <c r="AG300" s="38"/>
      <c r="AH300" s="38"/>
      <c r="AI300" s="38"/>
      <c r="AJ300" s="38"/>
      <c r="AK300" s="38"/>
      <c r="AL300" s="38"/>
      <c r="AM300" s="38"/>
      <c r="AN300" s="38"/>
      <c r="AO300" s="38"/>
    </row>
    <row r="301" spans="1:41" ht="28.8" outlineLevel="1">
      <c r="A301" s="3"/>
      <c r="B301" s="3"/>
      <c r="C301" s="58" t="s">
        <v>739</v>
      </c>
      <c r="D301" s="122"/>
      <c r="E301" s="123">
        <f t="array" aca="1" ref="E301" ca="1">INDEX(INDIRECT("'"&amp;$E$4&amp;"'!"&amp;"$c$11:$h$415"),MATCH(LEFT('Self-assessment Comparison'!$C301,255),INDIRECT("'"&amp;$E$4&amp;"'!"&amp;"$c$11:$c$415"),0),5)</f>
        <v>0</v>
      </c>
      <c r="F301" s="123">
        <f t="array" aca="1" ref="F301" ca="1">INDEX(INDIRECT("'"&amp;$E$4&amp;"'!"&amp;"$c$11:$h$415"),MATCH(LEFT('Self-assessment Comparison'!$C301,255),INDIRECT("'"&amp;$E$4&amp;"'!"&amp;"$c$11:$c$415"),0),6)</f>
        <v>0</v>
      </c>
      <c r="G301" s="123"/>
      <c r="H301" s="123">
        <f t="array" aca="1" ref="H301" ca="1">INDEX(INDIRECT("'"&amp;$H$4&amp;"'!"&amp;"$c$11:$h$415"),MATCH(LEFT('Self-assessment Comparison'!$C301,255),INDIRECT("'"&amp;$H$4&amp;"'!"&amp;"$c$11:$c$415"),0),5)</f>
        <v>0</v>
      </c>
      <c r="I301" s="123">
        <f t="array" aca="1" ref="I301" ca="1">INDEX(INDIRECT("'"&amp;$H$4&amp;"'!"&amp;"$c$11:$h$415"),MATCH(LEFT('Self-assessment Comparison'!$C301,255),INDIRECT("'"&amp;$H$4&amp;"'!"&amp;"$c$11:$c$415"),0),6)</f>
        <v>0</v>
      </c>
      <c r="J301" s="123"/>
      <c r="K301" s="123">
        <f t="array" aca="1" ref="K301" ca="1">INDEX(INDIRECT("'"&amp;$K$4&amp;"'!"&amp;"$c$11:$h$415"),MATCH(LEFT('Self-assessment Comparison'!$C301,255),INDIRECT("'"&amp;$K$4&amp;"'!"&amp;"$c$11:$c$415"),0),5)</f>
        <v>0</v>
      </c>
      <c r="L301" s="123">
        <f t="array" aca="1" ref="L301" ca="1">INDEX(INDIRECT("'"&amp;$K$4&amp;"'!"&amp;"$c$11:$h$415"),MATCH(LEFT('Self-assessment Comparison'!$C301,255),INDIRECT("'"&amp;$K$4&amp;"'!"&amp;"$c$11:$c$415"),0),6)</f>
        <v>0</v>
      </c>
      <c r="M301" s="123"/>
      <c r="N301" s="123">
        <f t="array" aca="1" ref="N301" ca="1">INDEX(INDIRECT("'"&amp;$N$4&amp;"'!"&amp;"$c$11:$h$415"),MATCH(LEFT('Self-assessment Comparison'!$C301,255),INDIRECT("'"&amp;$N$4&amp;"'!"&amp;"$c$11:$c$415"),0),5)</f>
        <v>0</v>
      </c>
      <c r="O301" s="123">
        <f t="array" aca="1" ref="O301" ca="1">INDEX(INDIRECT("'"&amp;$N$4&amp;"'!"&amp;"$c$11:$h$415"),MATCH(LEFT('Self-assessment Comparison'!$C301,255),INDIRECT("'"&amp;$N$4&amp;"'!"&amp;"$c$11:$c$415"),0),6)</f>
        <v>0</v>
      </c>
      <c r="P301" s="123"/>
      <c r="Q301" s="123">
        <f t="array" aca="1" ref="Q301" ca="1">INDEX(INDIRECT("'"&amp;$Q$4&amp;"'!"&amp;"$c$11:$h$415"),MATCH(LEFT('Self-assessment Comparison'!$C301,255),INDIRECT("'"&amp;$Q$4&amp;"'!"&amp;"$c$11:$c$415"),0),5)</f>
        <v>0</v>
      </c>
      <c r="R301" s="123">
        <f t="array" aca="1" ref="R301" ca="1">INDEX(INDIRECT("'"&amp;$Q$4&amp;"'!"&amp;"$c$11:$h$415"),MATCH(LEFT('Self-assessment Comparison'!$C301,255),INDIRECT("'"&amp;$Q$4&amp;"'!"&amp;"$c$11:$c$415"),0),6)</f>
        <v>0</v>
      </c>
      <c r="S301" s="123"/>
      <c r="T301" s="111"/>
      <c r="U301" s="112"/>
      <c r="V301" s="3"/>
      <c r="W301" s="38"/>
      <c r="X301" s="38"/>
      <c r="Y301" s="38"/>
      <c r="Z301" s="38"/>
      <c r="AA301" s="38"/>
      <c r="AB301" s="38"/>
      <c r="AC301" s="38"/>
      <c r="AD301" s="38"/>
      <c r="AE301" s="38"/>
      <c r="AF301" s="38"/>
      <c r="AG301" s="38"/>
      <c r="AH301" s="38"/>
      <c r="AI301" s="38"/>
      <c r="AJ301" s="38"/>
      <c r="AK301" s="38"/>
      <c r="AL301" s="38"/>
      <c r="AM301" s="38"/>
      <c r="AN301" s="38"/>
      <c r="AO301" s="38"/>
    </row>
    <row r="302" spans="1:41" ht="14.25" customHeight="1" outlineLevel="1">
      <c r="A302" s="3"/>
      <c r="B302" s="3"/>
      <c r="C302" s="104" t="s">
        <v>740</v>
      </c>
      <c r="D302" s="122"/>
      <c r="E302" s="123">
        <f t="array" aca="1" ref="E302" ca="1">INDEX(INDIRECT("'"&amp;$E$4&amp;"'!"&amp;"$c$11:$h$415"),MATCH(LEFT('Self-assessment Comparison'!$C302,255),INDIRECT("'"&amp;$E$4&amp;"'!"&amp;"$c$11:$c$415"),0),5)</f>
        <v>0</v>
      </c>
      <c r="F302" s="123">
        <f t="array" aca="1" ref="F302" ca="1">INDEX(INDIRECT("'"&amp;$E$4&amp;"'!"&amp;"$c$11:$h$415"),MATCH(LEFT('Self-assessment Comparison'!$C302,255),INDIRECT("'"&amp;$E$4&amp;"'!"&amp;"$c$11:$c$415"),0),6)</f>
        <v>0</v>
      </c>
      <c r="G302" s="123"/>
      <c r="H302" s="123">
        <f t="array" aca="1" ref="H302" ca="1">INDEX(INDIRECT("'"&amp;$H$4&amp;"'!"&amp;"$c$11:$h$415"),MATCH(LEFT('Self-assessment Comparison'!$C302,255),INDIRECT("'"&amp;$H$4&amp;"'!"&amp;"$c$11:$c$415"),0),5)</f>
        <v>0</v>
      </c>
      <c r="I302" s="123">
        <f t="array" aca="1" ref="I302" ca="1">INDEX(INDIRECT("'"&amp;$H$4&amp;"'!"&amp;"$c$11:$h$415"),MATCH(LEFT('Self-assessment Comparison'!$C302,255),INDIRECT("'"&amp;$H$4&amp;"'!"&amp;"$c$11:$c$415"),0),6)</f>
        <v>0</v>
      </c>
      <c r="J302" s="123"/>
      <c r="K302" s="123">
        <f t="array" aca="1" ref="K302" ca="1">INDEX(INDIRECT("'"&amp;$K$4&amp;"'!"&amp;"$c$11:$h$415"),MATCH(LEFT('Self-assessment Comparison'!$C302,255),INDIRECT("'"&amp;$K$4&amp;"'!"&amp;"$c$11:$c$415"),0),5)</f>
        <v>0</v>
      </c>
      <c r="L302" s="123">
        <f t="array" aca="1" ref="L302" ca="1">INDEX(INDIRECT("'"&amp;$K$4&amp;"'!"&amp;"$c$11:$h$415"),MATCH(LEFT('Self-assessment Comparison'!$C302,255),INDIRECT("'"&amp;$K$4&amp;"'!"&amp;"$c$11:$c$415"),0),6)</f>
        <v>0</v>
      </c>
      <c r="M302" s="123"/>
      <c r="N302" s="123">
        <f t="array" aca="1" ref="N302" ca="1">INDEX(INDIRECT("'"&amp;$N$4&amp;"'!"&amp;"$c$11:$h$415"),MATCH(LEFT('Self-assessment Comparison'!$C302,255),INDIRECT("'"&amp;$N$4&amp;"'!"&amp;"$c$11:$c$415"),0),5)</f>
        <v>0</v>
      </c>
      <c r="O302" s="123">
        <f t="array" aca="1" ref="O302" ca="1">INDEX(INDIRECT("'"&amp;$N$4&amp;"'!"&amp;"$c$11:$h$415"),MATCH(LEFT('Self-assessment Comparison'!$C302,255),INDIRECT("'"&amp;$N$4&amp;"'!"&amp;"$c$11:$c$415"),0),6)</f>
        <v>0</v>
      </c>
      <c r="P302" s="123"/>
      <c r="Q302" s="123">
        <f t="array" aca="1" ref="Q302" ca="1">INDEX(INDIRECT("'"&amp;$Q$4&amp;"'!"&amp;"$c$11:$h$415"),MATCH(LEFT('Self-assessment Comparison'!$C302,255),INDIRECT("'"&amp;$Q$4&amp;"'!"&amp;"$c$11:$c$415"),0),5)</f>
        <v>0</v>
      </c>
      <c r="R302" s="123">
        <f t="array" aca="1" ref="R302" ca="1">INDEX(INDIRECT("'"&amp;$Q$4&amp;"'!"&amp;"$c$11:$h$415"),MATCH(LEFT('Self-assessment Comparison'!$C302,255),INDIRECT("'"&amp;$Q$4&amp;"'!"&amp;"$c$11:$c$415"),0),6)</f>
        <v>0</v>
      </c>
      <c r="S302" s="123"/>
      <c r="T302" s="107"/>
      <c r="U302" s="108"/>
      <c r="V302" s="3"/>
      <c r="W302" s="38"/>
      <c r="X302" s="38"/>
      <c r="Y302" s="38"/>
      <c r="Z302" s="38"/>
      <c r="AA302" s="38"/>
      <c r="AB302" s="38"/>
      <c r="AC302" s="38"/>
      <c r="AD302" s="38"/>
      <c r="AE302" s="38"/>
      <c r="AF302" s="38"/>
      <c r="AG302" s="38"/>
      <c r="AH302" s="38"/>
      <c r="AI302" s="38"/>
      <c r="AJ302" s="38"/>
      <c r="AK302" s="38"/>
      <c r="AL302" s="38"/>
      <c r="AM302" s="38"/>
      <c r="AN302" s="38"/>
      <c r="AO302" s="38"/>
    </row>
    <row r="303" spans="1:41" ht="14.4" outlineLevel="1">
      <c r="A303" s="3"/>
      <c r="B303" s="3"/>
      <c r="C303" s="58" t="s">
        <v>741</v>
      </c>
      <c r="D303" s="122"/>
      <c r="E303" s="123">
        <f t="array" aca="1" ref="E303" ca="1">INDEX(INDIRECT("'"&amp;$E$4&amp;"'!"&amp;"$c$11:$h$415"),MATCH(LEFT('Self-assessment Comparison'!$C303,255),INDIRECT("'"&amp;$E$4&amp;"'!"&amp;"$c$11:$c$415"),0),5)</f>
        <v>0</v>
      </c>
      <c r="F303" s="123">
        <f t="array" aca="1" ref="F303" ca="1">INDEX(INDIRECT("'"&amp;$E$4&amp;"'!"&amp;"$c$11:$h$415"),MATCH(LEFT('Self-assessment Comparison'!$C303,255),INDIRECT("'"&amp;$E$4&amp;"'!"&amp;"$c$11:$c$415"),0),6)</f>
        <v>0</v>
      </c>
      <c r="G303" s="123"/>
      <c r="H303" s="123">
        <f t="array" aca="1" ref="H303" ca="1">INDEX(INDIRECT("'"&amp;$H$4&amp;"'!"&amp;"$c$11:$h$415"),MATCH(LEFT('Self-assessment Comparison'!$C303,255),INDIRECT("'"&amp;$H$4&amp;"'!"&amp;"$c$11:$c$415"),0),5)</f>
        <v>0</v>
      </c>
      <c r="I303" s="123">
        <f t="array" aca="1" ref="I303" ca="1">INDEX(INDIRECT("'"&amp;$H$4&amp;"'!"&amp;"$c$11:$h$415"),MATCH(LEFT('Self-assessment Comparison'!$C303,255),INDIRECT("'"&amp;$H$4&amp;"'!"&amp;"$c$11:$c$415"),0),6)</f>
        <v>0</v>
      </c>
      <c r="J303" s="123"/>
      <c r="K303" s="123">
        <f t="array" aca="1" ref="K303" ca="1">INDEX(INDIRECT("'"&amp;$K$4&amp;"'!"&amp;"$c$11:$h$415"),MATCH(LEFT('Self-assessment Comparison'!$C303,255),INDIRECT("'"&amp;$K$4&amp;"'!"&amp;"$c$11:$c$415"),0),5)</f>
        <v>0</v>
      </c>
      <c r="L303" s="123">
        <f t="array" aca="1" ref="L303" ca="1">INDEX(INDIRECT("'"&amp;$K$4&amp;"'!"&amp;"$c$11:$h$415"),MATCH(LEFT('Self-assessment Comparison'!$C303,255),INDIRECT("'"&amp;$K$4&amp;"'!"&amp;"$c$11:$c$415"),0),6)</f>
        <v>0</v>
      </c>
      <c r="M303" s="123"/>
      <c r="N303" s="123">
        <f t="array" aca="1" ref="N303" ca="1">INDEX(INDIRECT("'"&amp;$N$4&amp;"'!"&amp;"$c$11:$h$415"),MATCH(LEFT('Self-assessment Comparison'!$C303,255),INDIRECT("'"&amp;$N$4&amp;"'!"&amp;"$c$11:$c$415"),0),5)</f>
        <v>0</v>
      </c>
      <c r="O303" s="123">
        <f t="array" aca="1" ref="O303" ca="1">INDEX(INDIRECT("'"&amp;$N$4&amp;"'!"&amp;"$c$11:$h$415"),MATCH(LEFT('Self-assessment Comparison'!$C303,255),INDIRECT("'"&amp;$N$4&amp;"'!"&amp;"$c$11:$c$415"),0),6)</f>
        <v>0</v>
      </c>
      <c r="P303" s="123"/>
      <c r="Q303" s="123">
        <f t="array" aca="1" ref="Q303" ca="1">INDEX(INDIRECT("'"&amp;$Q$4&amp;"'!"&amp;"$c$11:$h$415"),MATCH(LEFT('Self-assessment Comparison'!$C303,255),INDIRECT("'"&amp;$Q$4&amp;"'!"&amp;"$c$11:$c$415"),0),5)</f>
        <v>0</v>
      </c>
      <c r="R303" s="123">
        <f t="array" aca="1" ref="R303" ca="1">INDEX(INDIRECT("'"&amp;$Q$4&amp;"'!"&amp;"$c$11:$h$415"),MATCH(LEFT('Self-assessment Comparison'!$C303,255),INDIRECT("'"&amp;$Q$4&amp;"'!"&amp;"$c$11:$c$415"),0),6)</f>
        <v>0</v>
      </c>
      <c r="S303" s="123"/>
      <c r="T303" s="111"/>
      <c r="U303" s="112"/>
      <c r="V303" s="3"/>
      <c r="W303" s="38"/>
      <c r="X303" s="38"/>
      <c r="Y303" s="38"/>
      <c r="Z303" s="38"/>
      <c r="AA303" s="38"/>
      <c r="AB303" s="38"/>
      <c r="AC303" s="38"/>
      <c r="AD303" s="38"/>
      <c r="AE303" s="38"/>
      <c r="AF303" s="38"/>
      <c r="AG303" s="38"/>
      <c r="AH303" s="38"/>
      <c r="AI303" s="38"/>
      <c r="AJ303" s="38"/>
      <c r="AK303" s="38"/>
      <c r="AL303" s="38"/>
      <c r="AM303" s="38"/>
      <c r="AN303" s="38"/>
      <c r="AO303" s="38"/>
    </row>
    <row r="304" spans="1:41" ht="28.8" outlineLevel="1">
      <c r="A304" s="3"/>
      <c r="B304" s="3"/>
      <c r="C304" s="58" t="s">
        <v>742</v>
      </c>
      <c r="D304" s="122"/>
      <c r="E304" s="123">
        <f t="array" aca="1" ref="E304" ca="1">INDEX(INDIRECT("'"&amp;$E$4&amp;"'!"&amp;"$c$11:$h$415"),MATCH(LEFT('Self-assessment Comparison'!$C304,255),INDIRECT("'"&amp;$E$4&amp;"'!"&amp;"$c$11:$c$415"),0),5)</f>
        <v>0</v>
      </c>
      <c r="F304" s="123">
        <f t="array" aca="1" ref="F304" ca="1">INDEX(INDIRECT("'"&amp;$E$4&amp;"'!"&amp;"$c$11:$h$415"),MATCH(LEFT('Self-assessment Comparison'!$C304,255),INDIRECT("'"&amp;$E$4&amp;"'!"&amp;"$c$11:$c$415"),0),6)</f>
        <v>0</v>
      </c>
      <c r="G304" s="123"/>
      <c r="H304" s="123">
        <f t="array" aca="1" ref="H304" ca="1">INDEX(INDIRECT("'"&amp;$H$4&amp;"'!"&amp;"$c$11:$h$415"),MATCH(LEFT('Self-assessment Comparison'!$C304,255),INDIRECT("'"&amp;$H$4&amp;"'!"&amp;"$c$11:$c$415"),0),5)</f>
        <v>0</v>
      </c>
      <c r="I304" s="123">
        <f t="array" aca="1" ref="I304" ca="1">INDEX(INDIRECT("'"&amp;$H$4&amp;"'!"&amp;"$c$11:$h$415"),MATCH(LEFT('Self-assessment Comparison'!$C304,255),INDIRECT("'"&amp;$H$4&amp;"'!"&amp;"$c$11:$c$415"),0),6)</f>
        <v>0</v>
      </c>
      <c r="J304" s="123"/>
      <c r="K304" s="123">
        <f t="array" aca="1" ref="K304" ca="1">INDEX(INDIRECT("'"&amp;$K$4&amp;"'!"&amp;"$c$11:$h$415"),MATCH(LEFT('Self-assessment Comparison'!$C304,255),INDIRECT("'"&amp;$K$4&amp;"'!"&amp;"$c$11:$c$415"),0),5)</f>
        <v>0</v>
      </c>
      <c r="L304" s="123">
        <f t="array" aca="1" ref="L304" ca="1">INDEX(INDIRECT("'"&amp;$K$4&amp;"'!"&amp;"$c$11:$h$415"),MATCH(LEFT('Self-assessment Comparison'!$C304,255),INDIRECT("'"&amp;$K$4&amp;"'!"&amp;"$c$11:$c$415"),0),6)</f>
        <v>0</v>
      </c>
      <c r="M304" s="123"/>
      <c r="N304" s="123">
        <f t="array" aca="1" ref="N304" ca="1">INDEX(INDIRECT("'"&amp;$N$4&amp;"'!"&amp;"$c$11:$h$415"),MATCH(LEFT('Self-assessment Comparison'!$C304,255),INDIRECT("'"&amp;$N$4&amp;"'!"&amp;"$c$11:$c$415"),0),5)</f>
        <v>0</v>
      </c>
      <c r="O304" s="123">
        <f t="array" aca="1" ref="O304" ca="1">INDEX(INDIRECT("'"&amp;$N$4&amp;"'!"&amp;"$c$11:$h$415"),MATCH(LEFT('Self-assessment Comparison'!$C304,255),INDIRECT("'"&amp;$N$4&amp;"'!"&amp;"$c$11:$c$415"),0),6)</f>
        <v>0</v>
      </c>
      <c r="P304" s="123"/>
      <c r="Q304" s="123">
        <f t="array" aca="1" ref="Q304" ca="1">INDEX(INDIRECT("'"&amp;$Q$4&amp;"'!"&amp;"$c$11:$h$415"),MATCH(LEFT('Self-assessment Comparison'!$C304,255),INDIRECT("'"&amp;$Q$4&amp;"'!"&amp;"$c$11:$c$415"),0),5)</f>
        <v>0</v>
      </c>
      <c r="R304" s="123">
        <f t="array" aca="1" ref="R304" ca="1">INDEX(INDIRECT("'"&amp;$Q$4&amp;"'!"&amp;"$c$11:$h$415"),MATCH(LEFT('Self-assessment Comparison'!$C304,255),INDIRECT("'"&amp;$Q$4&amp;"'!"&amp;"$c$11:$c$415"),0),6)</f>
        <v>0</v>
      </c>
      <c r="S304" s="123"/>
      <c r="T304" s="111"/>
      <c r="U304" s="112"/>
      <c r="V304" s="3"/>
      <c r="W304" s="38"/>
      <c r="X304" s="38"/>
      <c r="Y304" s="38"/>
      <c r="Z304" s="38"/>
      <c r="AA304" s="38"/>
      <c r="AB304" s="38"/>
      <c r="AC304" s="38"/>
      <c r="AD304" s="38"/>
      <c r="AE304" s="38"/>
      <c r="AF304" s="38"/>
      <c r="AG304" s="38"/>
      <c r="AH304" s="38"/>
      <c r="AI304" s="38"/>
      <c r="AJ304" s="38"/>
      <c r="AK304" s="38"/>
      <c r="AL304" s="38"/>
      <c r="AM304" s="38"/>
      <c r="AN304" s="38"/>
      <c r="AO304" s="38"/>
    </row>
    <row r="305" spans="1:41" ht="14.4" outlineLevel="1">
      <c r="A305" s="3"/>
      <c r="B305" s="3"/>
      <c r="C305" s="58" t="s">
        <v>743</v>
      </c>
      <c r="D305" s="122"/>
      <c r="E305" s="123">
        <f t="array" aca="1" ref="E305" ca="1">INDEX(INDIRECT("'"&amp;$E$4&amp;"'!"&amp;"$c$11:$h$415"),MATCH(LEFT('Self-assessment Comparison'!$C305,255),INDIRECT("'"&amp;$E$4&amp;"'!"&amp;"$c$11:$c$415"),0),5)</f>
        <v>0</v>
      </c>
      <c r="F305" s="123">
        <f t="array" aca="1" ref="F305" ca="1">INDEX(INDIRECT("'"&amp;$E$4&amp;"'!"&amp;"$c$11:$h$415"),MATCH(LEFT('Self-assessment Comparison'!$C305,255),INDIRECT("'"&amp;$E$4&amp;"'!"&amp;"$c$11:$c$415"),0),6)</f>
        <v>0</v>
      </c>
      <c r="G305" s="123"/>
      <c r="H305" s="123">
        <f t="array" aca="1" ref="H305" ca="1">INDEX(INDIRECT("'"&amp;$H$4&amp;"'!"&amp;"$c$11:$h$415"),MATCH(LEFT('Self-assessment Comparison'!$C305,255),INDIRECT("'"&amp;$H$4&amp;"'!"&amp;"$c$11:$c$415"),0),5)</f>
        <v>0</v>
      </c>
      <c r="I305" s="123">
        <f t="array" aca="1" ref="I305" ca="1">INDEX(INDIRECT("'"&amp;$H$4&amp;"'!"&amp;"$c$11:$h$415"),MATCH(LEFT('Self-assessment Comparison'!$C305,255),INDIRECT("'"&amp;$H$4&amp;"'!"&amp;"$c$11:$c$415"),0),6)</f>
        <v>0</v>
      </c>
      <c r="J305" s="123"/>
      <c r="K305" s="123">
        <f t="array" aca="1" ref="K305" ca="1">INDEX(INDIRECT("'"&amp;$K$4&amp;"'!"&amp;"$c$11:$h$415"),MATCH(LEFT('Self-assessment Comparison'!$C305,255),INDIRECT("'"&amp;$K$4&amp;"'!"&amp;"$c$11:$c$415"),0),5)</f>
        <v>0</v>
      </c>
      <c r="L305" s="123">
        <f t="array" aca="1" ref="L305" ca="1">INDEX(INDIRECT("'"&amp;$K$4&amp;"'!"&amp;"$c$11:$h$415"),MATCH(LEFT('Self-assessment Comparison'!$C305,255),INDIRECT("'"&amp;$K$4&amp;"'!"&amp;"$c$11:$c$415"),0),6)</f>
        <v>0</v>
      </c>
      <c r="M305" s="123"/>
      <c r="N305" s="123">
        <f t="array" aca="1" ref="N305" ca="1">INDEX(INDIRECT("'"&amp;$N$4&amp;"'!"&amp;"$c$11:$h$415"),MATCH(LEFT('Self-assessment Comparison'!$C305,255),INDIRECT("'"&amp;$N$4&amp;"'!"&amp;"$c$11:$c$415"),0),5)</f>
        <v>0</v>
      </c>
      <c r="O305" s="123">
        <f t="array" aca="1" ref="O305" ca="1">INDEX(INDIRECT("'"&amp;$N$4&amp;"'!"&amp;"$c$11:$h$415"),MATCH(LEFT('Self-assessment Comparison'!$C305,255),INDIRECT("'"&amp;$N$4&amp;"'!"&amp;"$c$11:$c$415"),0),6)</f>
        <v>0</v>
      </c>
      <c r="P305" s="123"/>
      <c r="Q305" s="123">
        <f t="array" aca="1" ref="Q305" ca="1">INDEX(INDIRECT("'"&amp;$Q$4&amp;"'!"&amp;"$c$11:$h$415"),MATCH(LEFT('Self-assessment Comparison'!$C305,255),INDIRECT("'"&amp;$Q$4&amp;"'!"&amp;"$c$11:$c$415"),0),5)</f>
        <v>0</v>
      </c>
      <c r="R305" s="123">
        <f t="array" aca="1" ref="R305" ca="1">INDEX(INDIRECT("'"&amp;$Q$4&amp;"'!"&amp;"$c$11:$h$415"),MATCH(LEFT('Self-assessment Comparison'!$C305,255),INDIRECT("'"&amp;$Q$4&amp;"'!"&amp;"$c$11:$c$415"),0),6)</f>
        <v>0</v>
      </c>
      <c r="S305" s="123"/>
      <c r="T305" s="111"/>
      <c r="U305" s="112"/>
      <c r="V305" s="3"/>
      <c r="W305" s="38"/>
      <c r="X305" s="38"/>
      <c r="Y305" s="38"/>
      <c r="Z305" s="38"/>
      <c r="AA305" s="38"/>
      <c r="AB305" s="38"/>
      <c r="AC305" s="38"/>
      <c r="AD305" s="38"/>
      <c r="AE305" s="38"/>
      <c r="AF305" s="38"/>
      <c r="AG305" s="38"/>
      <c r="AH305" s="38"/>
      <c r="AI305" s="38"/>
      <c r="AJ305" s="38"/>
      <c r="AK305" s="38"/>
      <c r="AL305" s="38"/>
      <c r="AM305" s="38"/>
      <c r="AN305" s="38"/>
      <c r="AO305" s="38"/>
    </row>
    <row r="306" spans="1:41" ht="14.4" outlineLevel="1">
      <c r="A306" s="3"/>
      <c r="B306" s="3"/>
      <c r="C306" s="58" t="s">
        <v>744</v>
      </c>
      <c r="D306" s="122"/>
      <c r="E306" s="123">
        <f t="array" aca="1" ref="E306" ca="1">INDEX(INDIRECT("'"&amp;$E$4&amp;"'!"&amp;"$c$11:$h$415"),MATCH(LEFT('Self-assessment Comparison'!$C306,255),INDIRECT("'"&amp;$E$4&amp;"'!"&amp;"$c$11:$c$415"),0),5)</f>
        <v>0</v>
      </c>
      <c r="F306" s="123">
        <f t="array" aca="1" ref="F306" ca="1">INDEX(INDIRECT("'"&amp;$E$4&amp;"'!"&amp;"$c$11:$h$415"),MATCH(LEFT('Self-assessment Comparison'!$C306,255),INDIRECT("'"&amp;$E$4&amp;"'!"&amp;"$c$11:$c$415"),0),6)</f>
        <v>0</v>
      </c>
      <c r="G306" s="123"/>
      <c r="H306" s="123">
        <f t="array" aca="1" ref="H306" ca="1">INDEX(INDIRECT("'"&amp;$H$4&amp;"'!"&amp;"$c$11:$h$415"),MATCH(LEFT('Self-assessment Comparison'!$C306,255),INDIRECT("'"&amp;$H$4&amp;"'!"&amp;"$c$11:$c$415"),0),5)</f>
        <v>0</v>
      </c>
      <c r="I306" s="123">
        <f t="array" aca="1" ref="I306" ca="1">INDEX(INDIRECT("'"&amp;$H$4&amp;"'!"&amp;"$c$11:$h$415"),MATCH(LEFT('Self-assessment Comparison'!$C306,255),INDIRECT("'"&amp;$H$4&amp;"'!"&amp;"$c$11:$c$415"),0),6)</f>
        <v>0</v>
      </c>
      <c r="J306" s="123"/>
      <c r="K306" s="123">
        <f t="array" aca="1" ref="K306" ca="1">INDEX(INDIRECT("'"&amp;$K$4&amp;"'!"&amp;"$c$11:$h$415"),MATCH(LEFT('Self-assessment Comparison'!$C306,255),INDIRECT("'"&amp;$K$4&amp;"'!"&amp;"$c$11:$c$415"),0),5)</f>
        <v>0</v>
      </c>
      <c r="L306" s="123">
        <f t="array" aca="1" ref="L306" ca="1">INDEX(INDIRECT("'"&amp;$K$4&amp;"'!"&amp;"$c$11:$h$415"),MATCH(LEFT('Self-assessment Comparison'!$C306,255),INDIRECT("'"&amp;$K$4&amp;"'!"&amp;"$c$11:$c$415"),0),6)</f>
        <v>0</v>
      </c>
      <c r="M306" s="123"/>
      <c r="N306" s="123">
        <f t="array" aca="1" ref="N306" ca="1">INDEX(INDIRECT("'"&amp;$N$4&amp;"'!"&amp;"$c$11:$h$415"),MATCH(LEFT('Self-assessment Comparison'!$C306,255),INDIRECT("'"&amp;$N$4&amp;"'!"&amp;"$c$11:$c$415"),0),5)</f>
        <v>0</v>
      </c>
      <c r="O306" s="123">
        <f t="array" aca="1" ref="O306" ca="1">INDEX(INDIRECT("'"&amp;$N$4&amp;"'!"&amp;"$c$11:$h$415"),MATCH(LEFT('Self-assessment Comparison'!$C306,255),INDIRECT("'"&amp;$N$4&amp;"'!"&amp;"$c$11:$c$415"),0),6)</f>
        <v>0</v>
      </c>
      <c r="P306" s="123"/>
      <c r="Q306" s="123">
        <f t="array" aca="1" ref="Q306" ca="1">INDEX(INDIRECT("'"&amp;$Q$4&amp;"'!"&amp;"$c$11:$h$415"),MATCH(LEFT('Self-assessment Comparison'!$C306,255),INDIRECT("'"&amp;$Q$4&amp;"'!"&amp;"$c$11:$c$415"),0),5)</f>
        <v>0</v>
      </c>
      <c r="R306" s="123">
        <f t="array" aca="1" ref="R306" ca="1">INDEX(INDIRECT("'"&amp;$Q$4&amp;"'!"&amp;"$c$11:$h$415"),MATCH(LEFT('Self-assessment Comparison'!$C306,255),INDIRECT("'"&amp;$Q$4&amp;"'!"&amp;"$c$11:$c$415"),0),6)</f>
        <v>0</v>
      </c>
      <c r="S306" s="123"/>
      <c r="T306" s="111"/>
      <c r="U306" s="112"/>
      <c r="V306" s="3"/>
      <c r="W306" s="38"/>
      <c r="X306" s="38"/>
      <c r="Y306" s="38"/>
      <c r="Z306" s="38"/>
      <c r="AA306" s="38"/>
      <c r="AB306" s="38"/>
      <c r="AC306" s="38"/>
      <c r="AD306" s="38"/>
      <c r="AE306" s="38"/>
      <c r="AF306" s="38"/>
      <c r="AG306" s="38"/>
      <c r="AH306" s="38"/>
      <c r="AI306" s="38"/>
      <c r="AJ306" s="38"/>
      <c r="AK306" s="38"/>
      <c r="AL306" s="38"/>
      <c r="AM306" s="38"/>
      <c r="AN306" s="38"/>
      <c r="AO306" s="38"/>
    </row>
    <row r="307" spans="1:41" ht="14.4" outlineLevel="1">
      <c r="A307" s="3"/>
      <c r="B307" s="3"/>
      <c r="C307" s="58" t="s">
        <v>745</v>
      </c>
      <c r="D307" s="122"/>
      <c r="E307" s="123">
        <f t="array" aca="1" ref="E307" ca="1">INDEX(INDIRECT("'"&amp;$E$4&amp;"'!"&amp;"$c$11:$h$415"),MATCH(LEFT('Self-assessment Comparison'!$C307,255),INDIRECT("'"&amp;$E$4&amp;"'!"&amp;"$c$11:$c$415"),0),5)</f>
        <v>0</v>
      </c>
      <c r="F307" s="123">
        <f t="array" aca="1" ref="F307" ca="1">INDEX(INDIRECT("'"&amp;$E$4&amp;"'!"&amp;"$c$11:$h$415"),MATCH(LEFT('Self-assessment Comparison'!$C307,255),INDIRECT("'"&amp;$E$4&amp;"'!"&amp;"$c$11:$c$415"),0),6)</f>
        <v>0</v>
      </c>
      <c r="G307" s="123"/>
      <c r="H307" s="123">
        <f t="array" aca="1" ref="H307" ca="1">INDEX(INDIRECT("'"&amp;$H$4&amp;"'!"&amp;"$c$11:$h$415"),MATCH(LEFT('Self-assessment Comparison'!$C307,255),INDIRECT("'"&amp;$H$4&amp;"'!"&amp;"$c$11:$c$415"),0),5)</f>
        <v>0</v>
      </c>
      <c r="I307" s="123">
        <f t="array" aca="1" ref="I307" ca="1">INDEX(INDIRECT("'"&amp;$H$4&amp;"'!"&amp;"$c$11:$h$415"),MATCH(LEFT('Self-assessment Comparison'!$C307,255),INDIRECT("'"&amp;$H$4&amp;"'!"&amp;"$c$11:$c$415"),0),6)</f>
        <v>0</v>
      </c>
      <c r="J307" s="123"/>
      <c r="K307" s="123">
        <f t="array" aca="1" ref="K307" ca="1">INDEX(INDIRECT("'"&amp;$K$4&amp;"'!"&amp;"$c$11:$h$415"),MATCH(LEFT('Self-assessment Comparison'!$C307,255),INDIRECT("'"&amp;$K$4&amp;"'!"&amp;"$c$11:$c$415"),0),5)</f>
        <v>0</v>
      </c>
      <c r="L307" s="123">
        <f t="array" aca="1" ref="L307" ca="1">INDEX(INDIRECT("'"&amp;$K$4&amp;"'!"&amp;"$c$11:$h$415"),MATCH(LEFT('Self-assessment Comparison'!$C307,255),INDIRECT("'"&amp;$K$4&amp;"'!"&amp;"$c$11:$c$415"),0),6)</f>
        <v>0</v>
      </c>
      <c r="M307" s="123"/>
      <c r="N307" s="123">
        <f t="array" aca="1" ref="N307" ca="1">INDEX(INDIRECT("'"&amp;$N$4&amp;"'!"&amp;"$c$11:$h$415"),MATCH(LEFT('Self-assessment Comparison'!$C307,255),INDIRECT("'"&amp;$N$4&amp;"'!"&amp;"$c$11:$c$415"),0),5)</f>
        <v>0</v>
      </c>
      <c r="O307" s="123">
        <f t="array" aca="1" ref="O307" ca="1">INDEX(INDIRECT("'"&amp;$N$4&amp;"'!"&amp;"$c$11:$h$415"),MATCH(LEFT('Self-assessment Comparison'!$C307,255),INDIRECT("'"&amp;$N$4&amp;"'!"&amp;"$c$11:$c$415"),0),6)</f>
        <v>0</v>
      </c>
      <c r="P307" s="123"/>
      <c r="Q307" s="123">
        <f t="array" aca="1" ref="Q307" ca="1">INDEX(INDIRECT("'"&amp;$Q$4&amp;"'!"&amp;"$c$11:$h$415"),MATCH(LEFT('Self-assessment Comparison'!$C307,255),INDIRECT("'"&amp;$Q$4&amp;"'!"&amp;"$c$11:$c$415"),0),5)</f>
        <v>0</v>
      </c>
      <c r="R307" s="123">
        <f t="array" aca="1" ref="R307" ca="1">INDEX(INDIRECT("'"&amp;$Q$4&amp;"'!"&amp;"$c$11:$h$415"),MATCH(LEFT('Self-assessment Comparison'!$C307,255),INDIRECT("'"&amp;$Q$4&amp;"'!"&amp;"$c$11:$c$415"),0),6)</f>
        <v>0</v>
      </c>
      <c r="S307" s="123"/>
      <c r="T307" s="111"/>
      <c r="U307" s="112"/>
      <c r="V307" s="3"/>
      <c r="W307" s="38"/>
      <c r="X307" s="38"/>
      <c r="Y307" s="38"/>
      <c r="Z307" s="38"/>
      <c r="AA307" s="38"/>
      <c r="AB307" s="38"/>
      <c r="AC307" s="38"/>
      <c r="AD307" s="38"/>
      <c r="AE307" s="38"/>
      <c r="AF307" s="38"/>
      <c r="AG307" s="38"/>
      <c r="AH307" s="38"/>
      <c r="AI307" s="38"/>
      <c r="AJ307" s="38"/>
      <c r="AK307" s="38"/>
      <c r="AL307" s="38"/>
      <c r="AM307" s="38"/>
      <c r="AN307" s="38"/>
      <c r="AO307" s="38"/>
    </row>
    <row r="308" spans="1:41" ht="14.25" customHeight="1" outlineLevel="1">
      <c r="A308" s="3"/>
      <c r="B308" s="3"/>
      <c r="C308" s="58" t="s">
        <v>746</v>
      </c>
      <c r="D308" s="122"/>
      <c r="E308" s="123">
        <f t="array" aca="1" ref="E308" ca="1">INDEX(INDIRECT("'"&amp;$E$4&amp;"'!"&amp;"$c$11:$h$415"),MATCH(LEFT('Self-assessment Comparison'!$C308,255),INDIRECT("'"&amp;$E$4&amp;"'!"&amp;"$c$11:$c$415"),0),5)</f>
        <v>0</v>
      </c>
      <c r="F308" s="123">
        <f t="array" aca="1" ref="F308" ca="1">INDEX(INDIRECT("'"&amp;$E$4&amp;"'!"&amp;"$c$11:$h$415"),MATCH(LEFT('Self-assessment Comparison'!$C308,255),INDIRECT("'"&amp;$E$4&amp;"'!"&amp;"$c$11:$c$415"),0),6)</f>
        <v>0</v>
      </c>
      <c r="G308" s="123"/>
      <c r="H308" s="123">
        <f t="array" aca="1" ref="H308" ca="1">INDEX(INDIRECT("'"&amp;$H$4&amp;"'!"&amp;"$c$11:$h$415"),MATCH(LEFT('Self-assessment Comparison'!$C308,255),INDIRECT("'"&amp;$H$4&amp;"'!"&amp;"$c$11:$c$415"),0),5)</f>
        <v>0</v>
      </c>
      <c r="I308" s="123">
        <f t="array" aca="1" ref="I308" ca="1">INDEX(INDIRECT("'"&amp;$H$4&amp;"'!"&amp;"$c$11:$h$415"),MATCH(LEFT('Self-assessment Comparison'!$C308,255),INDIRECT("'"&amp;$H$4&amp;"'!"&amp;"$c$11:$c$415"),0),6)</f>
        <v>0</v>
      </c>
      <c r="J308" s="123"/>
      <c r="K308" s="123">
        <f t="array" aca="1" ref="K308" ca="1">INDEX(INDIRECT("'"&amp;$K$4&amp;"'!"&amp;"$c$11:$h$415"),MATCH(LEFT('Self-assessment Comparison'!$C308,255),INDIRECT("'"&amp;$K$4&amp;"'!"&amp;"$c$11:$c$415"),0),5)</f>
        <v>0</v>
      </c>
      <c r="L308" s="123">
        <f t="array" aca="1" ref="L308" ca="1">INDEX(INDIRECT("'"&amp;$K$4&amp;"'!"&amp;"$c$11:$h$415"),MATCH(LEFT('Self-assessment Comparison'!$C308,255),INDIRECT("'"&amp;$K$4&amp;"'!"&amp;"$c$11:$c$415"),0),6)</f>
        <v>0</v>
      </c>
      <c r="M308" s="123"/>
      <c r="N308" s="123">
        <f t="array" aca="1" ref="N308" ca="1">INDEX(INDIRECT("'"&amp;$N$4&amp;"'!"&amp;"$c$11:$h$415"),MATCH(LEFT('Self-assessment Comparison'!$C308,255),INDIRECT("'"&amp;$N$4&amp;"'!"&amp;"$c$11:$c$415"),0),5)</f>
        <v>0</v>
      </c>
      <c r="O308" s="123">
        <f t="array" aca="1" ref="O308" ca="1">INDEX(INDIRECT("'"&amp;$N$4&amp;"'!"&amp;"$c$11:$h$415"),MATCH(LEFT('Self-assessment Comparison'!$C308,255),INDIRECT("'"&amp;$N$4&amp;"'!"&amp;"$c$11:$c$415"),0),6)</f>
        <v>0</v>
      </c>
      <c r="P308" s="123"/>
      <c r="Q308" s="123">
        <f t="array" aca="1" ref="Q308" ca="1">INDEX(INDIRECT("'"&amp;$Q$4&amp;"'!"&amp;"$c$11:$h$415"),MATCH(LEFT('Self-assessment Comparison'!$C308,255),INDIRECT("'"&amp;$Q$4&amp;"'!"&amp;"$c$11:$c$415"),0),5)</f>
        <v>0</v>
      </c>
      <c r="R308" s="123">
        <f t="array" aca="1" ref="R308" ca="1">INDEX(INDIRECT("'"&amp;$Q$4&amp;"'!"&amp;"$c$11:$h$415"),MATCH(LEFT('Self-assessment Comparison'!$C308,255),INDIRECT("'"&amp;$Q$4&amp;"'!"&amp;"$c$11:$c$415"),0),6)</f>
        <v>0</v>
      </c>
      <c r="S308" s="123"/>
      <c r="T308" s="111"/>
      <c r="U308" s="112"/>
      <c r="V308" s="3"/>
      <c r="W308" s="38"/>
      <c r="X308" s="38"/>
      <c r="Y308" s="38"/>
      <c r="Z308" s="38"/>
      <c r="AA308" s="38"/>
      <c r="AB308" s="38"/>
      <c r="AC308" s="38"/>
      <c r="AD308" s="38"/>
      <c r="AE308" s="38"/>
      <c r="AF308" s="38"/>
      <c r="AG308" s="38"/>
      <c r="AH308" s="38"/>
      <c r="AI308" s="38"/>
      <c r="AJ308" s="38"/>
      <c r="AK308" s="38"/>
      <c r="AL308" s="38"/>
      <c r="AM308" s="38"/>
      <c r="AN308" s="38"/>
      <c r="AO308" s="38"/>
    </row>
    <row r="309" spans="1:41" ht="14.25" customHeight="1" outlineLevel="1">
      <c r="A309" s="3"/>
      <c r="B309" s="3"/>
      <c r="C309" s="104" t="s">
        <v>747</v>
      </c>
      <c r="D309" s="122"/>
      <c r="E309" s="123">
        <f t="array" aca="1" ref="E309" ca="1">INDEX(INDIRECT("'"&amp;$E$4&amp;"'!"&amp;"$c$11:$h$415"),MATCH(LEFT('Self-assessment Comparison'!$C309,255),INDIRECT("'"&amp;$E$4&amp;"'!"&amp;"$c$11:$c$415"),0),5)</f>
        <v>0</v>
      </c>
      <c r="F309" s="123">
        <f t="array" aca="1" ref="F309" ca="1">INDEX(INDIRECT("'"&amp;$E$4&amp;"'!"&amp;"$c$11:$h$415"),MATCH(LEFT('Self-assessment Comparison'!$C309,255),INDIRECT("'"&amp;$E$4&amp;"'!"&amp;"$c$11:$c$415"),0),6)</f>
        <v>0</v>
      </c>
      <c r="G309" s="123"/>
      <c r="H309" s="123">
        <f t="array" aca="1" ref="H309" ca="1">INDEX(INDIRECT("'"&amp;$H$4&amp;"'!"&amp;"$c$11:$h$415"),MATCH(LEFT('Self-assessment Comparison'!$C309,255),INDIRECT("'"&amp;$H$4&amp;"'!"&amp;"$c$11:$c$415"),0),5)</f>
        <v>0</v>
      </c>
      <c r="I309" s="123">
        <f t="array" aca="1" ref="I309" ca="1">INDEX(INDIRECT("'"&amp;$H$4&amp;"'!"&amp;"$c$11:$h$415"),MATCH(LEFT('Self-assessment Comparison'!$C309,255),INDIRECT("'"&amp;$H$4&amp;"'!"&amp;"$c$11:$c$415"),0),6)</f>
        <v>0</v>
      </c>
      <c r="J309" s="123"/>
      <c r="K309" s="123">
        <f t="array" aca="1" ref="K309" ca="1">INDEX(INDIRECT("'"&amp;$K$4&amp;"'!"&amp;"$c$11:$h$415"),MATCH(LEFT('Self-assessment Comparison'!$C309,255),INDIRECT("'"&amp;$K$4&amp;"'!"&amp;"$c$11:$c$415"),0),5)</f>
        <v>0</v>
      </c>
      <c r="L309" s="123">
        <f t="array" aca="1" ref="L309" ca="1">INDEX(INDIRECT("'"&amp;$K$4&amp;"'!"&amp;"$c$11:$h$415"),MATCH(LEFT('Self-assessment Comparison'!$C309,255),INDIRECT("'"&amp;$K$4&amp;"'!"&amp;"$c$11:$c$415"),0),6)</f>
        <v>0</v>
      </c>
      <c r="M309" s="123"/>
      <c r="N309" s="123">
        <f t="array" aca="1" ref="N309" ca="1">INDEX(INDIRECT("'"&amp;$N$4&amp;"'!"&amp;"$c$11:$h$415"),MATCH(LEFT('Self-assessment Comparison'!$C309,255),INDIRECT("'"&amp;$N$4&amp;"'!"&amp;"$c$11:$c$415"),0),5)</f>
        <v>0</v>
      </c>
      <c r="O309" s="123">
        <f t="array" aca="1" ref="O309" ca="1">INDEX(INDIRECT("'"&amp;$N$4&amp;"'!"&amp;"$c$11:$h$415"),MATCH(LEFT('Self-assessment Comparison'!$C309,255),INDIRECT("'"&amp;$N$4&amp;"'!"&amp;"$c$11:$c$415"),0),6)</f>
        <v>0</v>
      </c>
      <c r="P309" s="123"/>
      <c r="Q309" s="123">
        <f t="array" aca="1" ref="Q309" ca="1">INDEX(INDIRECT("'"&amp;$Q$4&amp;"'!"&amp;"$c$11:$h$415"),MATCH(LEFT('Self-assessment Comparison'!$C309,255),INDIRECT("'"&amp;$Q$4&amp;"'!"&amp;"$c$11:$c$415"),0),5)</f>
        <v>0</v>
      </c>
      <c r="R309" s="123">
        <f t="array" aca="1" ref="R309" ca="1">INDEX(INDIRECT("'"&amp;$Q$4&amp;"'!"&amp;"$c$11:$h$415"),MATCH(LEFT('Self-assessment Comparison'!$C309,255),INDIRECT("'"&amp;$Q$4&amp;"'!"&amp;"$c$11:$c$415"),0),6)</f>
        <v>0</v>
      </c>
      <c r="S309" s="123"/>
      <c r="T309" s="107"/>
      <c r="U309" s="108"/>
      <c r="V309" s="3"/>
      <c r="W309" s="38"/>
      <c r="X309" s="38"/>
      <c r="Y309" s="38"/>
      <c r="Z309" s="38"/>
      <c r="AA309" s="38"/>
      <c r="AB309" s="38"/>
      <c r="AC309" s="38"/>
      <c r="AD309" s="38"/>
      <c r="AE309" s="38"/>
      <c r="AF309" s="38"/>
      <c r="AG309" s="38"/>
      <c r="AH309" s="38"/>
      <c r="AI309" s="38"/>
      <c r="AJ309" s="38"/>
      <c r="AK309" s="38"/>
      <c r="AL309" s="38"/>
      <c r="AM309" s="38"/>
      <c r="AN309" s="38"/>
      <c r="AO309" s="38"/>
    </row>
    <row r="310" spans="1:41" ht="14.4" outlineLevel="1">
      <c r="A310" s="3"/>
      <c r="B310" s="3"/>
      <c r="C310" s="58" t="s">
        <v>748</v>
      </c>
      <c r="D310" s="122"/>
      <c r="E310" s="123">
        <f t="array" aca="1" ref="E310" ca="1">INDEX(INDIRECT("'"&amp;$E$4&amp;"'!"&amp;"$c$11:$h$415"),MATCH(LEFT('Self-assessment Comparison'!$C310,255),INDIRECT("'"&amp;$E$4&amp;"'!"&amp;"$c$11:$c$415"),0),5)</f>
        <v>0</v>
      </c>
      <c r="F310" s="123">
        <f t="array" aca="1" ref="F310" ca="1">INDEX(INDIRECT("'"&amp;$E$4&amp;"'!"&amp;"$c$11:$h$415"),MATCH(LEFT('Self-assessment Comparison'!$C310,255),INDIRECT("'"&amp;$E$4&amp;"'!"&amp;"$c$11:$c$415"),0),6)</f>
        <v>0</v>
      </c>
      <c r="G310" s="123"/>
      <c r="H310" s="123">
        <f t="array" aca="1" ref="H310" ca="1">INDEX(INDIRECT("'"&amp;$H$4&amp;"'!"&amp;"$c$11:$h$415"),MATCH(LEFT('Self-assessment Comparison'!$C310,255),INDIRECT("'"&amp;$H$4&amp;"'!"&amp;"$c$11:$c$415"),0),5)</f>
        <v>0</v>
      </c>
      <c r="I310" s="123">
        <f t="array" aca="1" ref="I310" ca="1">INDEX(INDIRECT("'"&amp;$H$4&amp;"'!"&amp;"$c$11:$h$415"),MATCH(LEFT('Self-assessment Comparison'!$C310,255),INDIRECT("'"&amp;$H$4&amp;"'!"&amp;"$c$11:$c$415"),0),6)</f>
        <v>0</v>
      </c>
      <c r="J310" s="123"/>
      <c r="K310" s="123">
        <f t="array" aca="1" ref="K310" ca="1">INDEX(INDIRECT("'"&amp;$K$4&amp;"'!"&amp;"$c$11:$h$415"),MATCH(LEFT('Self-assessment Comparison'!$C310,255),INDIRECT("'"&amp;$K$4&amp;"'!"&amp;"$c$11:$c$415"),0),5)</f>
        <v>0</v>
      </c>
      <c r="L310" s="123">
        <f t="array" aca="1" ref="L310" ca="1">INDEX(INDIRECT("'"&amp;$K$4&amp;"'!"&amp;"$c$11:$h$415"),MATCH(LEFT('Self-assessment Comparison'!$C310,255),INDIRECT("'"&amp;$K$4&amp;"'!"&amp;"$c$11:$c$415"),0),6)</f>
        <v>0</v>
      </c>
      <c r="M310" s="123"/>
      <c r="N310" s="123">
        <f t="array" aca="1" ref="N310" ca="1">INDEX(INDIRECT("'"&amp;$N$4&amp;"'!"&amp;"$c$11:$h$415"),MATCH(LEFT('Self-assessment Comparison'!$C310,255),INDIRECT("'"&amp;$N$4&amp;"'!"&amp;"$c$11:$c$415"),0),5)</f>
        <v>0</v>
      </c>
      <c r="O310" s="123">
        <f t="array" aca="1" ref="O310" ca="1">INDEX(INDIRECT("'"&amp;$N$4&amp;"'!"&amp;"$c$11:$h$415"),MATCH(LEFT('Self-assessment Comparison'!$C310,255),INDIRECT("'"&amp;$N$4&amp;"'!"&amp;"$c$11:$c$415"),0),6)</f>
        <v>0</v>
      </c>
      <c r="P310" s="123"/>
      <c r="Q310" s="123">
        <f t="array" aca="1" ref="Q310" ca="1">INDEX(INDIRECT("'"&amp;$Q$4&amp;"'!"&amp;"$c$11:$h$415"),MATCH(LEFT('Self-assessment Comparison'!$C310,255),INDIRECT("'"&amp;$Q$4&amp;"'!"&amp;"$c$11:$c$415"),0),5)</f>
        <v>0</v>
      </c>
      <c r="R310" s="123">
        <f t="array" aca="1" ref="R310" ca="1">INDEX(INDIRECT("'"&amp;$Q$4&amp;"'!"&amp;"$c$11:$h$415"),MATCH(LEFT('Self-assessment Comparison'!$C310,255),INDIRECT("'"&amp;$Q$4&amp;"'!"&amp;"$c$11:$c$415"),0),6)</f>
        <v>0</v>
      </c>
      <c r="S310" s="123"/>
      <c r="T310" s="111"/>
      <c r="U310" s="112"/>
      <c r="V310" s="3"/>
      <c r="W310" s="38"/>
      <c r="X310" s="38"/>
      <c r="Y310" s="38"/>
      <c r="Z310" s="38"/>
      <c r="AA310" s="38"/>
      <c r="AB310" s="38"/>
      <c r="AC310" s="38"/>
      <c r="AD310" s="38"/>
      <c r="AE310" s="38"/>
      <c r="AF310" s="38"/>
      <c r="AG310" s="38"/>
      <c r="AH310" s="38"/>
      <c r="AI310" s="38"/>
      <c r="AJ310" s="38"/>
      <c r="AK310" s="38"/>
      <c r="AL310" s="38"/>
      <c r="AM310" s="38"/>
      <c r="AN310" s="38"/>
      <c r="AO310" s="38"/>
    </row>
    <row r="311" spans="1:41" ht="14.4" outlineLevel="1">
      <c r="A311" s="3"/>
      <c r="B311" s="3"/>
      <c r="C311" s="58" t="s">
        <v>749</v>
      </c>
      <c r="D311" s="122"/>
      <c r="E311" s="123">
        <f t="array" aca="1" ref="E311" ca="1">INDEX(INDIRECT("'"&amp;$E$4&amp;"'!"&amp;"$c$11:$h$415"),MATCH(LEFT('Self-assessment Comparison'!$C311,255),INDIRECT("'"&amp;$E$4&amp;"'!"&amp;"$c$11:$c$415"),0),5)</f>
        <v>0</v>
      </c>
      <c r="F311" s="123">
        <f t="array" aca="1" ref="F311" ca="1">INDEX(INDIRECT("'"&amp;$E$4&amp;"'!"&amp;"$c$11:$h$415"),MATCH(LEFT('Self-assessment Comparison'!$C311,255),INDIRECT("'"&amp;$E$4&amp;"'!"&amp;"$c$11:$c$415"),0),6)</f>
        <v>0</v>
      </c>
      <c r="G311" s="123"/>
      <c r="H311" s="123">
        <f t="array" aca="1" ref="H311" ca="1">INDEX(INDIRECT("'"&amp;$H$4&amp;"'!"&amp;"$c$11:$h$415"),MATCH(LEFT('Self-assessment Comparison'!$C311,255),INDIRECT("'"&amp;$H$4&amp;"'!"&amp;"$c$11:$c$415"),0),5)</f>
        <v>0</v>
      </c>
      <c r="I311" s="123">
        <f t="array" aca="1" ref="I311" ca="1">INDEX(INDIRECT("'"&amp;$H$4&amp;"'!"&amp;"$c$11:$h$415"),MATCH(LEFT('Self-assessment Comparison'!$C311,255),INDIRECT("'"&amp;$H$4&amp;"'!"&amp;"$c$11:$c$415"),0),6)</f>
        <v>0</v>
      </c>
      <c r="J311" s="123"/>
      <c r="K311" s="123">
        <f t="array" aca="1" ref="K311" ca="1">INDEX(INDIRECT("'"&amp;$K$4&amp;"'!"&amp;"$c$11:$h$415"),MATCH(LEFT('Self-assessment Comparison'!$C311,255),INDIRECT("'"&amp;$K$4&amp;"'!"&amp;"$c$11:$c$415"),0),5)</f>
        <v>0</v>
      </c>
      <c r="L311" s="123">
        <f t="array" aca="1" ref="L311" ca="1">INDEX(INDIRECT("'"&amp;$K$4&amp;"'!"&amp;"$c$11:$h$415"),MATCH(LEFT('Self-assessment Comparison'!$C311,255),INDIRECT("'"&amp;$K$4&amp;"'!"&amp;"$c$11:$c$415"),0),6)</f>
        <v>0</v>
      </c>
      <c r="M311" s="123"/>
      <c r="N311" s="123">
        <f t="array" aca="1" ref="N311" ca="1">INDEX(INDIRECT("'"&amp;$N$4&amp;"'!"&amp;"$c$11:$h$415"),MATCH(LEFT('Self-assessment Comparison'!$C311,255),INDIRECT("'"&amp;$N$4&amp;"'!"&amp;"$c$11:$c$415"),0),5)</f>
        <v>0</v>
      </c>
      <c r="O311" s="123">
        <f t="array" aca="1" ref="O311" ca="1">INDEX(INDIRECT("'"&amp;$N$4&amp;"'!"&amp;"$c$11:$h$415"),MATCH(LEFT('Self-assessment Comparison'!$C311,255),INDIRECT("'"&amp;$N$4&amp;"'!"&amp;"$c$11:$c$415"),0),6)</f>
        <v>0</v>
      </c>
      <c r="P311" s="123"/>
      <c r="Q311" s="123">
        <f t="array" aca="1" ref="Q311" ca="1">INDEX(INDIRECT("'"&amp;$Q$4&amp;"'!"&amp;"$c$11:$h$415"),MATCH(LEFT('Self-assessment Comparison'!$C311,255),INDIRECT("'"&amp;$Q$4&amp;"'!"&amp;"$c$11:$c$415"),0),5)</f>
        <v>0</v>
      </c>
      <c r="R311" s="123">
        <f t="array" aca="1" ref="R311" ca="1">INDEX(INDIRECT("'"&amp;$Q$4&amp;"'!"&amp;"$c$11:$h$415"),MATCH(LEFT('Self-assessment Comparison'!$C311,255),INDIRECT("'"&amp;$Q$4&amp;"'!"&amp;"$c$11:$c$415"),0),6)</f>
        <v>0</v>
      </c>
      <c r="S311" s="123"/>
      <c r="T311" s="111"/>
      <c r="U311" s="112"/>
      <c r="V311" s="3"/>
      <c r="W311" s="38"/>
      <c r="X311" s="38"/>
      <c r="Y311" s="38"/>
      <c r="Z311" s="38"/>
      <c r="AA311" s="38"/>
      <c r="AB311" s="38"/>
      <c r="AC311" s="38"/>
      <c r="AD311" s="38"/>
      <c r="AE311" s="38"/>
      <c r="AF311" s="38"/>
      <c r="AG311" s="38"/>
      <c r="AH311" s="38"/>
      <c r="AI311" s="38"/>
      <c r="AJ311" s="38"/>
      <c r="AK311" s="38"/>
      <c r="AL311" s="38"/>
      <c r="AM311" s="38"/>
      <c r="AN311" s="38"/>
      <c r="AO311" s="38"/>
    </row>
    <row r="312" spans="1:41" ht="14.4" outlineLevel="1">
      <c r="A312" s="3"/>
      <c r="B312" s="3"/>
      <c r="C312" s="58" t="s">
        <v>750</v>
      </c>
      <c r="D312" s="122"/>
      <c r="E312" s="123">
        <f t="array" aca="1" ref="E312" ca="1">INDEX(INDIRECT("'"&amp;$E$4&amp;"'!"&amp;"$c$11:$h$415"),MATCH(LEFT('Self-assessment Comparison'!$C312,255),INDIRECT("'"&amp;$E$4&amp;"'!"&amp;"$c$11:$c$415"),0),5)</f>
        <v>0</v>
      </c>
      <c r="F312" s="123">
        <f t="array" aca="1" ref="F312" ca="1">INDEX(INDIRECT("'"&amp;$E$4&amp;"'!"&amp;"$c$11:$h$415"),MATCH(LEFT('Self-assessment Comparison'!$C312,255),INDIRECT("'"&amp;$E$4&amp;"'!"&amp;"$c$11:$c$415"),0),6)</f>
        <v>0</v>
      </c>
      <c r="G312" s="123"/>
      <c r="H312" s="123">
        <f t="array" aca="1" ref="H312" ca="1">INDEX(INDIRECT("'"&amp;$H$4&amp;"'!"&amp;"$c$11:$h$415"),MATCH(LEFT('Self-assessment Comparison'!$C312,255),INDIRECT("'"&amp;$H$4&amp;"'!"&amp;"$c$11:$c$415"),0),5)</f>
        <v>0</v>
      </c>
      <c r="I312" s="123">
        <f t="array" aca="1" ref="I312" ca="1">INDEX(INDIRECT("'"&amp;$H$4&amp;"'!"&amp;"$c$11:$h$415"),MATCH(LEFT('Self-assessment Comparison'!$C312,255),INDIRECT("'"&amp;$H$4&amp;"'!"&amp;"$c$11:$c$415"),0),6)</f>
        <v>0</v>
      </c>
      <c r="J312" s="123"/>
      <c r="K312" s="123">
        <f t="array" aca="1" ref="K312" ca="1">INDEX(INDIRECT("'"&amp;$K$4&amp;"'!"&amp;"$c$11:$h$415"),MATCH(LEFT('Self-assessment Comparison'!$C312,255),INDIRECT("'"&amp;$K$4&amp;"'!"&amp;"$c$11:$c$415"),0),5)</f>
        <v>0</v>
      </c>
      <c r="L312" s="123">
        <f t="array" aca="1" ref="L312" ca="1">INDEX(INDIRECT("'"&amp;$K$4&amp;"'!"&amp;"$c$11:$h$415"),MATCH(LEFT('Self-assessment Comparison'!$C312,255),INDIRECT("'"&amp;$K$4&amp;"'!"&amp;"$c$11:$c$415"),0),6)</f>
        <v>0</v>
      </c>
      <c r="M312" s="123"/>
      <c r="N312" s="123">
        <f t="array" aca="1" ref="N312" ca="1">INDEX(INDIRECT("'"&amp;$N$4&amp;"'!"&amp;"$c$11:$h$415"),MATCH(LEFT('Self-assessment Comparison'!$C312,255),INDIRECT("'"&amp;$N$4&amp;"'!"&amp;"$c$11:$c$415"),0),5)</f>
        <v>0</v>
      </c>
      <c r="O312" s="123">
        <f t="array" aca="1" ref="O312" ca="1">INDEX(INDIRECT("'"&amp;$N$4&amp;"'!"&amp;"$c$11:$h$415"),MATCH(LEFT('Self-assessment Comparison'!$C312,255),INDIRECT("'"&amp;$N$4&amp;"'!"&amp;"$c$11:$c$415"),0),6)</f>
        <v>0</v>
      </c>
      <c r="P312" s="123"/>
      <c r="Q312" s="123">
        <f t="array" aca="1" ref="Q312" ca="1">INDEX(INDIRECT("'"&amp;$Q$4&amp;"'!"&amp;"$c$11:$h$415"),MATCH(LEFT('Self-assessment Comparison'!$C312,255),INDIRECT("'"&amp;$Q$4&amp;"'!"&amp;"$c$11:$c$415"),0),5)</f>
        <v>0</v>
      </c>
      <c r="R312" s="123">
        <f t="array" aca="1" ref="R312" ca="1">INDEX(INDIRECT("'"&amp;$Q$4&amp;"'!"&amp;"$c$11:$h$415"),MATCH(LEFT('Self-assessment Comparison'!$C312,255),INDIRECT("'"&amp;$Q$4&amp;"'!"&amp;"$c$11:$c$415"),0),6)</f>
        <v>0</v>
      </c>
      <c r="S312" s="123"/>
      <c r="T312" s="111"/>
      <c r="U312" s="112"/>
      <c r="V312" s="3"/>
      <c r="W312" s="38"/>
      <c r="X312" s="38"/>
      <c r="Y312" s="38"/>
      <c r="Z312" s="38"/>
      <c r="AA312" s="38"/>
      <c r="AB312" s="38"/>
      <c r="AC312" s="38"/>
      <c r="AD312" s="38"/>
      <c r="AE312" s="38"/>
      <c r="AF312" s="38"/>
      <c r="AG312" s="38"/>
      <c r="AH312" s="38"/>
      <c r="AI312" s="38"/>
      <c r="AJ312" s="38"/>
      <c r="AK312" s="38"/>
      <c r="AL312" s="38"/>
      <c r="AM312" s="38"/>
      <c r="AN312" s="38"/>
      <c r="AO312" s="38"/>
    </row>
    <row r="313" spans="1:41" ht="28.8" outlineLevel="1">
      <c r="A313" s="3"/>
      <c r="B313" s="3"/>
      <c r="C313" s="58" t="s">
        <v>751</v>
      </c>
      <c r="D313" s="122"/>
      <c r="E313" s="123">
        <f t="array" aca="1" ref="E313" ca="1">INDEX(INDIRECT("'"&amp;$E$4&amp;"'!"&amp;"$c$11:$h$415"),MATCH(LEFT('Self-assessment Comparison'!$C313,255),INDIRECT("'"&amp;$E$4&amp;"'!"&amp;"$c$11:$c$415"),0),5)</f>
        <v>0</v>
      </c>
      <c r="F313" s="123">
        <f t="array" aca="1" ref="F313" ca="1">INDEX(INDIRECT("'"&amp;$E$4&amp;"'!"&amp;"$c$11:$h$415"),MATCH(LEFT('Self-assessment Comparison'!$C313,255),INDIRECT("'"&amp;$E$4&amp;"'!"&amp;"$c$11:$c$415"),0),6)</f>
        <v>0</v>
      </c>
      <c r="G313" s="123"/>
      <c r="H313" s="123">
        <f t="array" aca="1" ref="H313" ca="1">INDEX(INDIRECT("'"&amp;$H$4&amp;"'!"&amp;"$c$11:$h$415"),MATCH(LEFT('Self-assessment Comparison'!$C313,255),INDIRECT("'"&amp;$H$4&amp;"'!"&amp;"$c$11:$c$415"),0),5)</f>
        <v>0</v>
      </c>
      <c r="I313" s="123">
        <f t="array" aca="1" ref="I313" ca="1">INDEX(INDIRECT("'"&amp;$H$4&amp;"'!"&amp;"$c$11:$h$415"),MATCH(LEFT('Self-assessment Comparison'!$C313,255),INDIRECT("'"&amp;$H$4&amp;"'!"&amp;"$c$11:$c$415"),0),6)</f>
        <v>0</v>
      </c>
      <c r="J313" s="123"/>
      <c r="K313" s="123">
        <f t="array" aca="1" ref="K313" ca="1">INDEX(INDIRECT("'"&amp;$K$4&amp;"'!"&amp;"$c$11:$h$415"),MATCH(LEFT('Self-assessment Comparison'!$C313,255),INDIRECT("'"&amp;$K$4&amp;"'!"&amp;"$c$11:$c$415"),0),5)</f>
        <v>0</v>
      </c>
      <c r="L313" s="123">
        <f t="array" aca="1" ref="L313" ca="1">INDEX(INDIRECT("'"&amp;$K$4&amp;"'!"&amp;"$c$11:$h$415"),MATCH(LEFT('Self-assessment Comparison'!$C313,255),INDIRECT("'"&amp;$K$4&amp;"'!"&amp;"$c$11:$c$415"),0),6)</f>
        <v>0</v>
      </c>
      <c r="M313" s="123"/>
      <c r="N313" s="123">
        <f t="array" aca="1" ref="N313" ca="1">INDEX(INDIRECT("'"&amp;$N$4&amp;"'!"&amp;"$c$11:$h$415"),MATCH(LEFT('Self-assessment Comparison'!$C313,255),INDIRECT("'"&amp;$N$4&amp;"'!"&amp;"$c$11:$c$415"),0),5)</f>
        <v>0</v>
      </c>
      <c r="O313" s="123">
        <f t="array" aca="1" ref="O313" ca="1">INDEX(INDIRECT("'"&amp;$N$4&amp;"'!"&amp;"$c$11:$h$415"),MATCH(LEFT('Self-assessment Comparison'!$C313,255),INDIRECT("'"&amp;$N$4&amp;"'!"&amp;"$c$11:$c$415"),0),6)</f>
        <v>0</v>
      </c>
      <c r="P313" s="123"/>
      <c r="Q313" s="123">
        <f t="array" aca="1" ref="Q313" ca="1">INDEX(INDIRECT("'"&amp;$Q$4&amp;"'!"&amp;"$c$11:$h$415"),MATCH(LEFT('Self-assessment Comparison'!$C313,255),INDIRECT("'"&amp;$Q$4&amp;"'!"&amp;"$c$11:$c$415"),0),5)</f>
        <v>0</v>
      </c>
      <c r="R313" s="123">
        <f t="array" aca="1" ref="R313" ca="1">INDEX(INDIRECT("'"&amp;$Q$4&amp;"'!"&amp;"$c$11:$h$415"),MATCH(LEFT('Self-assessment Comparison'!$C313,255),INDIRECT("'"&amp;$Q$4&amp;"'!"&amp;"$c$11:$c$415"),0),6)</f>
        <v>0</v>
      </c>
      <c r="S313" s="123"/>
      <c r="T313" s="111"/>
      <c r="U313" s="112"/>
      <c r="V313" s="3"/>
      <c r="W313" s="38"/>
      <c r="X313" s="38"/>
      <c r="Y313" s="38"/>
      <c r="Z313" s="38"/>
      <c r="AA313" s="38"/>
      <c r="AB313" s="38"/>
      <c r="AC313" s="38"/>
      <c r="AD313" s="38"/>
      <c r="AE313" s="38"/>
      <c r="AF313" s="38"/>
      <c r="AG313" s="38"/>
      <c r="AH313" s="38"/>
      <c r="AI313" s="38"/>
      <c r="AJ313" s="38"/>
      <c r="AK313" s="38"/>
      <c r="AL313" s="38"/>
      <c r="AM313" s="38"/>
      <c r="AN313" s="38"/>
      <c r="AO313" s="38"/>
    </row>
    <row r="314" spans="1:41" ht="14.4" outlineLevel="1">
      <c r="A314" s="3"/>
      <c r="B314" s="3"/>
      <c r="C314" s="58" t="s">
        <v>752</v>
      </c>
      <c r="D314" s="122"/>
      <c r="E314" s="123">
        <f t="array" aca="1" ref="E314" ca="1">INDEX(INDIRECT("'"&amp;$E$4&amp;"'!"&amp;"$c$11:$h$415"),MATCH(LEFT('Self-assessment Comparison'!$C314,255),INDIRECT("'"&amp;$E$4&amp;"'!"&amp;"$c$11:$c$415"),0),5)</f>
        <v>0</v>
      </c>
      <c r="F314" s="123">
        <f t="array" aca="1" ref="F314" ca="1">INDEX(INDIRECT("'"&amp;$E$4&amp;"'!"&amp;"$c$11:$h$415"),MATCH(LEFT('Self-assessment Comparison'!$C314,255),INDIRECT("'"&amp;$E$4&amp;"'!"&amp;"$c$11:$c$415"),0),6)</f>
        <v>0</v>
      </c>
      <c r="G314" s="123"/>
      <c r="H314" s="123">
        <f t="array" aca="1" ref="H314" ca="1">INDEX(INDIRECT("'"&amp;$H$4&amp;"'!"&amp;"$c$11:$h$415"),MATCH(LEFT('Self-assessment Comparison'!$C314,255),INDIRECT("'"&amp;$H$4&amp;"'!"&amp;"$c$11:$c$415"),0),5)</f>
        <v>0</v>
      </c>
      <c r="I314" s="123">
        <f t="array" aca="1" ref="I314" ca="1">INDEX(INDIRECT("'"&amp;$H$4&amp;"'!"&amp;"$c$11:$h$415"),MATCH(LEFT('Self-assessment Comparison'!$C314,255),INDIRECT("'"&amp;$H$4&amp;"'!"&amp;"$c$11:$c$415"),0),6)</f>
        <v>0</v>
      </c>
      <c r="J314" s="123"/>
      <c r="K314" s="123">
        <f t="array" aca="1" ref="K314" ca="1">INDEX(INDIRECT("'"&amp;$K$4&amp;"'!"&amp;"$c$11:$h$415"),MATCH(LEFT('Self-assessment Comparison'!$C314,255),INDIRECT("'"&amp;$K$4&amp;"'!"&amp;"$c$11:$c$415"),0),5)</f>
        <v>0</v>
      </c>
      <c r="L314" s="123">
        <f t="array" aca="1" ref="L314" ca="1">INDEX(INDIRECT("'"&amp;$K$4&amp;"'!"&amp;"$c$11:$h$415"),MATCH(LEFT('Self-assessment Comparison'!$C314,255),INDIRECT("'"&amp;$K$4&amp;"'!"&amp;"$c$11:$c$415"),0),6)</f>
        <v>0</v>
      </c>
      <c r="M314" s="123"/>
      <c r="N314" s="123">
        <f t="array" aca="1" ref="N314" ca="1">INDEX(INDIRECT("'"&amp;$N$4&amp;"'!"&amp;"$c$11:$h$415"),MATCH(LEFT('Self-assessment Comparison'!$C314,255),INDIRECT("'"&amp;$N$4&amp;"'!"&amp;"$c$11:$c$415"),0),5)</f>
        <v>0</v>
      </c>
      <c r="O314" s="123">
        <f t="array" aca="1" ref="O314" ca="1">INDEX(INDIRECT("'"&amp;$N$4&amp;"'!"&amp;"$c$11:$h$415"),MATCH(LEFT('Self-assessment Comparison'!$C314,255),INDIRECT("'"&amp;$N$4&amp;"'!"&amp;"$c$11:$c$415"),0),6)</f>
        <v>0</v>
      </c>
      <c r="P314" s="123"/>
      <c r="Q314" s="123">
        <f t="array" aca="1" ref="Q314" ca="1">INDEX(INDIRECT("'"&amp;$Q$4&amp;"'!"&amp;"$c$11:$h$415"),MATCH(LEFT('Self-assessment Comparison'!$C314,255),INDIRECT("'"&amp;$Q$4&amp;"'!"&amp;"$c$11:$c$415"),0),5)</f>
        <v>0</v>
      </c>
      <c r="R314" s="123">
        <f t="array" aca="1" ref="R314" ca="1">INDEX(INDIRECT("'"&amp;$Q$4&amp;"'!"&amp;"$c$11:$h$415"),MATCH(LEFT('Self-assessment Comparison'!$C314,255),INDIRECT("'"&amp;$Q$4&amp;"'!"&amp;"$c$11:$c$415"),0),6)</f>
        <v>0</v>
      </c>
      <c r="S314" s="123"/>
      <c r="T314" s="111"/>
      <c r="U314" s="112"/>
      <c r="V314" s="3"/>
      <c r="W314" s="38"/>
      <c r="X314" s="38"/>
      <c r="Y314" s="38"/>
      <c r="Z314" s="38"/>
      <c r="AA314" s="38"/>
      <c r="AB314" s="38"/>
      <c r="AC314" s="38"/>
      <c r="AD314" s="38"/>
      <c r="AE314" s="38"/>
      <c r="AF314" s="38"/>
      <c r="AG314" s="38"/>
      <c r="AH314" s="38"/>
      <c r="AI314" s="38"/>
      <c r="AJ314" s="38"/>
      <c r="AK314" s="38"/>
      <c r="AL314" s="38"/>
      <c r="AM314" s="38"/>
      <c r="AN314" s="38"/>
      <c r="AO314" s="38"/>
    </row>
    <row r="315" spans="1:41" ht="14.25" customHeight="1" outlineLevel="1">
      <c r="A315" s="3"/>
      <c r="B315" s="3"/>
      <c r="C315" s="100" t="s">
        <v>754</v>
      </c>
      <c r="D315" s="115"/>
      <c r="E315" s="116">
        <f t="array" aca="1" ref="E315" ca="1">INDEX(INDIRECT("'"&amp;$E$4&amp;"'!"&amp;"$c$11:$h$415"),MATCH(LEFT('Self-assessment Comparison'!$C315,255),INDIRECT("'"&amp;$E$4&amp;"'!"&amp;"$c$11:$c$415"),0),5)</f>
        <v>0</v>
      </c>
      <c r="F315" s="116">
        <f t="array" aca="1" ref="F315" ca="1">INDEX(INDIRECT("'"&amp;$E$4&amp;"'!"&amp;"$c$11:$h$415"),MATCH(LEFT('Self-assessment Comparison'!$C315,255),INDIRECT("'"&amp;$E$4&amp;"'!"&amp;"$c$11:$c$415"),0),6)</f>
        <v>0</v>
      </c>
      <c r="G315" s="116"/>
      <c r="H315" s="116">
        <f t="array" aca="1" ref="H315" ca="1">INDEX(INDIRECT("'"&amp;$H$4&amp;"'!"&amp;"$c$11:$h$415"),MATCH(LEFT('Self-assessment Comparison'!$C315,255),INDIRECT("'"&amp;$H$4&amp;"'!"&amp;"$c$11:$c$415"),0),5)</f>
        <v>0</v>
      </c>
      <c r="I315" s="116">
        <f t="array" aca="1" ref="I315" ca="1">INDEX(INDIRECT("'"&amp;$H$4&amp;"'!"&amp;"$c$11:$h$415"),MATCH(LEFT('Self-assessment Comparison'!$C315,255),INDIRECT("'"&amp;$H$4&amp;"'!"&amp;"$c$11:$c$415"),0),6)</f>
        <v>0</v>
      </c>
      <c r="J315" s="116"/>
      <c r="K315" s="116">
        <f t="array" aca="1" ref="K315" ca="1">INDEX(INDIRECT("'"&amp;$K$4&amp;"'!"&amp;"$c$11:$h$415"),MATCH(LEFT('Self-assessment Comparison'!$C315,255),INDIRECT("'"&amp;$K$4&amp;"'!"&amp;"$c$11:$c$415"),0),5)</f>
        <v>0</v>
      </c>
      <c r="L315" s="116">
        <f t="array" aca="1" ref="L315" ca="1">INDEX(INDIRECT("'"&amp;$K$4&amp;"'!"&amp;"$c$11:$h$415"),MATCH(LEFT('Self-assessment Comparison'!$C315,255),INDIRECT("'"&amp;$K$4&amp;"'!"&amp;"$c$11:$c$415"),0),6)</f>
        <v>0</v>
      </c>
      <c r="M315" s="116"/>
      <c r="N315" s="116">
        <f t="array" aca="1" ref="N315" ca="1">INDEX(INDIRECT("'"&amp;$N$4&amp;"'!"&amp;"$c$11:$h$415"),MATCH(LEFT('Self-assessment Comparison'!$C315,255),INDIRECT("'"&amp;$N$4&amp;"'!"&amp;"$c$11:$c$415"),0),5)</f>
        <v>0</v>
      </c>
      <c r="O315" s="116">
        <f t="array" aca="1" ref="O315" ca="1">INDEX(INDIRECT("'"&amp;$N$4&amp;"'!"&amp;"$c$11:$h$415"),MATCH(LEFT('Self-assessment Comparison'!$C315,255),INDIRECT("'"&amp;$N$4&amp;"'!"&amp;"$c$11:$c$415"),0),6)</f>
        <v>0</v>
      </c>
      <c r="P315" s="116"/>
      <c r="Q315" s="116">
        <f t="array" aca="1" ref="Q315" ca="1">INDEX(INDIRECT("'"&amp;$Q$4&amp;"'!"&amp;"$c$11:$h$415"),MATCH(LEFT('Self-assessment Comparison'!$C315,255),INDIRECT("'"&amp;$Q$4&amp;"'!"&amp;"$c$11:$c$415"),0),5)</f>
        <v>0</v>
      </c>
      <c r="R315" s="116">
        <f t="array" aca="1" ref="R315" ca="1">INDEX(INDIRECT("'"&amp;$Q$4&amp;"'!"&amp;"$c$11:$h$415"),MATCH(LEFT('Self-assessment Comparison'!$C315,255),INDIRECT("'"&amp;$Q$4&amp;"'!"&amp;"$c$11:$c$415"),0),6)</f>
        <v>0</v>
      </c>
      <c r="S315" s="116"/>
      <c r="T315" s="117"/>
      <c r="U315" s="117"/>
      <c r="V315" s="3"/>
      <c r="W315" s="38"/>
      <c r="X315" s="38"/>
      <c r="Y315" s="38"/>
      <c r="Z315" s="38"/>
      <c r="AA315" s="38"/>
      <c r="AB315" s="38"/>
      <c r="AC315" s="38"/>
      <c r="AD315" s="38"/>
      <c r="AE315" s="38"/>
      <c r="AF315" s="38"/>
      <c r="AG315" s="38"/>
      <c r="AH315" s="38"/>
      <c r="AI315" s="38"/>
      <c r="AJ315" s="38"/>
      <c r="AK315" s="38"/>
      <c r="AL315" s="38"/>
      <c r="AM315" s="38"/>
      <c r="AN315" s="38"/>
      <c r="AO315" s="38"/>
    </row>
    <row r="316" spans="1:41" ht="28.2" outlineLevel="1">
      <c r="A316" s="3"/>
      <c r="B316" s="3"/>
      <c r="C316" s="104" t="s">
        <v>755</v>
      </c>
      <c r="D316" s="122"/>
      <c r="E316" s="123">
        <f t="array" aca="1" ref="E316" ca="1">INDEX(INDIRECT("'"&amp;$E$4&amp;"'!"&amp;"$c$11:$h$415"),MATCH(LEFT('Self-assessment Comparison'!$C316,255),INDIRECT("'"&amp;$E$4&amp;"'!"&amp;"$c$11:$c$415"),0),5)</f>
        <v>0</v>
      </c>
      <c r="F316" s="123">
        <f t="array" aca="1" ref="F316" ca="1">INDEX(INDIRECT("'"&amp;$E$4&amp;"'!"&amp;"$c$11:$h$415"),MATCH(LEFT('Self-assessment Comparison'!$C316,255),INDIRECT("'"&amp;$E$4&amp;"'!"&amp;"$c$11:$c$415"),0),6)</f>
        <v>0</v>
      </c>
      <c r="G316" s="123"/>
      <c r="H316" s="123">
        <f t="array" aca="1" ref="H316" ca="1">INDEX(INDIRECT("'"&amp;$H$4&amp;"'!"&amp;"$c$11:$h$415"),MATCH(LEFT('Self-assessment Comparison'!$C316,255),INDIRECT("'"&amp;$H$4&amp;"'!"&amp;"$c$11:$c$415"),0),5)</f>
        <v>0</v>
      </c>
      <c r="I316" s="123">
        <f t="array" aca="1" ref="I316" ca="1">INDEX(INDIRECT("'"&amp;$H$4&amp;"'!"&amp;"$c$11:$h$415"),MATCH(LEFT('Self-assessment Comparison'!$C316,255),INDIRECT("'"&amp;$H$4&amp;"'!"&amp;"$c$11:$c$415"),0),6)</f>
        <v>0</v>
      </c>
      <c r="J316" s="123"/>
      <c r="K316" s="123">
        <f t="array" aca="1" ref="K316" ca="1">INDEX(INDIRECT("'"&amp;$K$4&amp;"'!"&amp;"$c$11:$h$415"),MATCH(LEFT('Self-assessment Comparison'!$C316,255),INDIRECT("'"&amp;$K$4&amp;"'!"&amp;"$c$11:$c$415"),0),5)</f>
        <v>0</v>
      </c>
      <c r="L316" s="123">
        <f t="array" aca="1" ref="L316" ca="1">INDEX(INDIRECT("'"&amp;$K$4&amp;"'!"&amp;"$c$11:$h$415"),MATCH(LEFT('Self-assessment Comparison'!$C316,255),INDIRECT("'"&amp;$K$4&amp;"'!"&amp;"$c$11:$c$415"),0),6)</f>
        <v>0</v>
      </c>
      <c r="M316" s="123"/>
      <c r="N316" s="123">
        <f t="array" aca="1" ref="N316" ca="1">INDEX(INDIRECT("'"&amp;$N$4&amp;"'!"&amp;"$c$11:$h$415"),MATCH(LEFT('Self-assessment Comparison'!$C316,255),INDIRECT("'"&amp;$N$4&amp;"'!"&amp;"$c$11:$c$415"),0),5)</f>
        <v>0</v>
      </c>
      <c r="O316" s="123">
        <f t="array" aca="1" ref="O316" ca="1">INDEX(INDIRECT("'"&amp;$N$4&amp;"'!"&amp;"$c$11:$h$415"),MATCH(LEFT('Self-assessment Comparison'!$C316,255),INDIRECT("'"&amp;$N$4&amp;"'!"&amp;"$c$11:$c$415"),0),6)</f>
        <v>0</v>
      </c>
      <c r="P316" s="123"/>
      <c r="Q316" s="123">
        <f t="array" aca="1" ref="Q316" ca="1">INDEX(INDIRECT("'"&amp;$Q$4&amp;"'!"&amp;"$c$11:$h$415"),MATCH(LEFT('Self-assessment Comparison'!$C316,255),INDIRECT("'"&amp;$Q$4&amp;"'!"&amp;"$c$11:$c$415"),0),5)</f>
        <v>0</v>
      </c>
      <c r="R316" s="123">
        <f t="array" aca="1" ref="R316" ca="1">INDEX(INDIRECT("'"&amp;$Q$4&amp;"'!"&amp;"$c$11:$h$415"),MATCH(LEFT('Self-assessment Comparison'!$C316,255),INDIRECT("'"&amp;$Q$4&amp;"'!"&amp;"$c$11:$c$415"),0),6)</f>
        <v>0</v>
      </c>
      <c r="S316" s="123"/>
      <c r="T316" s="107"/>
      <c r="U316" s="108"/>
      <c r="V316" s="3"/>
      <c r="W316" s="38"/>
      <c r="X316" s="38"/>
      <c r="Y316" s="38"/>
      <c r="Z316" s="38"/>
      <c r="AA316" s="38"/>
      <c r="AB316" s="38"/>
      <c r="AC316" s="38"/>
      <c r="AD316" s="38"/>
      <c r="AE316" s="38"/>
      <c r="AF316" s="38"/>
      <c r="AG316" s="38"/>
      <c r="AH316" s="38"/>
      <c r="AI316" s="38"/>
      <c r="AJ316" s="38"/>
      <c r="AK316" s="38"/>
      <c r="AL316" s="38"/>
      <c r="AM316" s="38"/>
      <c r="AN316" s="38"/>
      <c r="AO316" s="38"/>
    </row>
    <row r="317" spans="1:41" ht="43.2" outlineLevel="1">
      <c r="A317" s="3"/>
      <c r="B317" s="3"/>
      <c r="C317" s="58" t="s">
        <v>756</v>
      </c>
      <c r="D317" s="122"/>
      <c r="E317" s="123">
        <f t="array" aca="1" ref="E317" ca="1">INDEX(INDIRECT("'"&amp;$E$4&amp;"'!"&amp;"$c$11:$h$415"),MATCH(LEFT('Self-assessment Comparison'!$C317,255),INDIRECT("'"&amp;$E$4&amp;"'!"&amp;"$c$11:$c$415"),0),5)</f>
        <v>0</v>
      </c>
      <c r="F317" s="123">
        <f t="array" aca="1" ref="F317" ca="1">INDEX(INDIRECT("'"&amp;$E$4&amp;"'!"&amp;"$c$11:$h$415"),MATCH(LEFT('Self-assessment Comparison'!$C317,255),INDIRECT("'"&amp;$E$4&amp;"'!"&amp;"$c$11:$c$415"),0),6)</f>
        <v>0</v>
      </c>
      <c r="G317" s="123"/>
      <c r="H317" s="123">
        <f t="array" aca="1" ref="H317" ca="1">INDEX(INDIRECT("'"&amp;$H$4&amp;"'!"&amp;"$c$11:$h$415"),MATCH(LEFT('Self-assessment Comparison'!$C317,255),INDIRECT("'"&amp;$H$4&amp;"'!"&amp;"$c$11:$c$415"),0),5)</f>
        <v>0</v>
      </c>
      <c r="I317" s="123">
        <f t="array" aca="1" ref="I317" ca="1">INDEX(INDIRECT("'"&amp;$H$4&amp;"'!"&amp;"$c$11:$h$415"),MATCH(LEFT('Self-assessment Comparison'!$C317,255),INDIRECT("'"&amp;$H$4&amp;"'!"&amp;"$c$11:$c$415"),0),6)</f>
        <v>0</v>
      </c>
      <c r="J317" s="123"/>
      <c r="K317" s="123">
        <f t="array" aca="1" ref="K317" ca="1">INDEX(INDIRECT("'"&amp;$K$4&amp;"'!"&amp;"$c$11:$h$415"),MATCH(LEFT('Self-assessment Comparison'!$C317,255),INDIRECT("'"&amp;$K$4&amp;"'!"&amp;"$c$11:$c$415"),0),5)</f>
        <v>0</v>
      </c>
      <c r="L317" s="123">
        <f t="array" aca="1" ref="L317" ca="1">INDEX(INDIRECT("'"&amp;$K$4&amp;"'!"&amp;"$c$11:$h$415"),MATCH(LEFT('Self-assessment Comparison'!$C317,255),INDIRECT("'"&amp;$K$4&amp;"'!"&amp;"$c$11:$c$415"),0),6)</f>
        <v>0</v>
      </c>
      <c r="M317" s="123"/>
      <c r="N317" s="123">
        <f t="array" aca="1" ref="N317" ca="1">INDEX(INDIRECT("'"&amp;$N$4&amp;"'!"&amp;"$c$11:$h$415"),MATCH(LEFT('Self-assessment Comparison'!$C317,255),INDIRECT("'"&amp;$N$4&amp;"'!"&amp;"$c$11:$c$415"),0),5)</f>
        <v>0</v>
      </c>
      <c r="O317" s="123">
        <f t="array" aca="1" ref="O317" ca="1">INDEX(INDIRECT("'"&amp;$N$4&amp;"'!"&amp;"$c$11:$h$415"),MATCH(LEFT('Self-assessment Comparison'!$C317,255),INDIRECT("'"&amp;$N$4&amp;"'!"&amp;"$c$11:$c$415"),0),6)</f>
        <v>0</v>
      </c>
      <c r="P317" s="123"/>
      <c r="Q317" s="123">
        <f t="array" aca="1" ref="Q317" ca="1">INDEX(INDIRECT("'"&amp;$Q$4&amp;"'!"&amp;"$c$11:$h$415"),MATCH(LEFT('Self-assessment Comparison'!$C317,255),INDIRECT("'"&amp;$Q$4&amp;"'!"&amp;"$c$11:$c$415"),0),5)</f>
        <v>0</v>
      </c>
      <c r="R317" s="123">
        <f t="array" aca="1" ref="R317" ca="1">INDEX(INDIRECT("'"&amp;$Q$4&amp;"'!"&amp;"$c$11:$h$415"),MATCH(LEFT('Self-assessment Comparison'!$C317,255),INDIRECT("'"&amp;$Q$4&amp;"'!"&amp;"$c$11:$c$415"),0),6)</f>
        <v>0</v>
      </c>
      <c r="S317" s="123"/>
      <c r="T317" s="111"/>
      <c r="U317" s="112"/>
      <c r="V317" s="3"/>
      <c r="W317" s="38"/>
      <c r="X317" s="38"/>
      <c r="Y317" s="38"/>
      <c r="Z317" s="38"/>
      <c r="AA317" s="38"/>
      <c r="AB317" s="38"/>
      <c r="AC317" s="38"/>
      <c r="AD317" s="38"/>
      <c r="AE317" s="38"/>
      <c r="AF317" s="38"/>
      <c r="AG317" s="38"/>
      <c r="AH317" s="38"/>
      <c r="AI317" s="38"/>
      <c r="AJ317" s="38"/>
      <c r="AK317" s="38"/>
      <c r="AL317" s="38"/>
      <c r="AM317" s="38"/>
      <c r="AN317" s="38"/>
      <c r="AO317" s="38"/>
    </row>
    <row r="318" spans="1:41" ht="28.8" outlineLevel="1">
      <c r="A318" s="3"/>
      <c r="B318" s="3"/>
      <c r="C318" s="58" t="s">
        <v>757</v>
      </c>
      <c r="D318" s="122"/>
      <c r="E318" s="123">
        <f t="array" aca="1" ref="E318" ca="1">INDEX(INDIRECT("'"&amp;$E$4&amp;"'!"&amp;"$c$11:$h$415"),MATCH(LEFT('Self-assessment Comparison'!$C318,255),INDIRECT("'"&amp;$E$4&amp;"'!"&amp;"$c$11:$c$415"),0),5)</f>
        <v>0</v>
      </c>
      <c r="F318" s="123">
        <f t="array" aca="1" ref="F318" ca="1">INDEX(INDIRECT("'"&amp;$E$4&amp;"'!"&amp;"$c$11:$h$415"),MATCH(LEFT('Self-assessment Comparison'!$C318,255),INDIRECT("'"&amp;$E$4&amp;"'!"&amp;"$c$11:$c$415"),0),6)</f>
        <v>0</v>
      </c>
      <c r="G318" s="123"/>
      <c r="H318" s="123">
        <f t="array" aca="1" ref="H318" ca="1">INDEX(INDIRECT("'"&amp;$H$4&amp;"'!"&amp;"$c$11:$h$415"),MATCH(LEFT('Self-assessment Comparison'!$C318,255),INDIRECT("'"&amp;$H$4&amp;"'!"&amp;"$c$11:$c$415"),0),5)</f>
        <v>0</v>
      </c>
      <c r="I318" s="123">
        <f t="array" aca="1" ref="I318" ca="1">INDEX(INDIRECT("'"&amp;$H$4&amp;"'!"&amp;"$c$11:$h$415"),MATCH(LEFT('Self-assessment Comparison'!$C318,255),INDIRECT("'"&amp;$H$4&amp;"'!"&amp;"$c$11:$c$415"),0),6)</f>
        <v>0</v>
      </c>
      <c r="J318" s="123"/>
      <c r="K318" s="123">
        <f t="array" aca="1" ref="K318" ca="1">INDEX(INDIRECT("'"&amp;$K$4&amp;"'!"&amp;"$c$11:$h$415"),MATCH(LEFT('Self-assessment Comparison'!$C318,255),INDIRECT("'"&amp;$K$4&amp;"'!"&amp;"$c$11:$c$415"),0),5)</f>
        <v>0</v>
      </c>
      <c r="L318" s="123">
        <f t="array" aca="1" ref="L318" ca="1">INDEX(INDIRECT("'"&amp;$K$4&amp;"'!"&amp;"$c$11:$h$415"),MATCH(LEFT('Self-assessment Comparison'!$C318,255),INDIRECT("'"&amp;$K$4&amp;"'!"&amp;"$c$11:$c$415"),0),6)</f>
        <v>0</v>
      </c>
      <c r="M318" s="123"/>
      <c r="N318" s="123">
        <f t="array" aca="1" ref="N318" ca="1">INDEX(INDIRECT("'"&amp;$N$4&amp;"'!"&amp;"$c$11:$h$415"),MATCH(LEFT('Self-assessment Comparison'!$C318,255),INDIRECT("'"&amp;$N$4&amp;"'!"&amp;"$c$11:$c$415"),0),5)</f>
        <v>0</v>
      </c>
      <c r="O318" s="123">
        <f t="array" aca="1" ref="O318" ca="1">INDEX(INDIRECT("'"&amp;$N$4&amp;"'!"&amp;"$c$11:$h$415"),MATCH(LEFT('Self-assessment Comparison'!$C318,255),INDIRECT("'"&amp;$N$4&amp;"'!"&amp;"$c$11:$c$415"),0),6)</f>
        <v>0</v>
      </c>
      <c r="P318" s="123"/>
      <c r="Q318" s="123">
        <f t="array" aca="1" ref="Q318" ca="1">INDEX(INDIRECT("'"&amp;$Q$4&amp;"'!"&amp;"$c$11:$h$415"),MATCH(LEFT('Self-assessment Comparison'!$C318,255),INDIRECT("'"&amp;$Q$4&amp;"'!"&amp;"$c$11:$c$415"),0),5)</f>
        <v>0</v>
      </c>
      <c r="R318" s="123">
        <f t="array" aca="1" ref="R318" ca="1">INDEX(INDIRECT("'"&amp;$Q$4&amp;"'!"&amp;"$c$11:$h$415"),MATCH(LEFT('Self-assessment Comparison'!$C318,255),INDIRECT("'"&amp;$Q$4&amp;"'!"&amp;"$c$11:$c$415"),0),6)</f>
        <v>0</v>
      </c>
      <c r="S318" s="123"/>
      <c r="T318" s="111"/>
      <c r="U318" s="112"/>
      <c r="V318" s="3"/>
      <c r="W318" s="38"/>
      <c r="X318" s="38"/>
      <c r="Y318" s="38"/>
      <c r="Z318" s="38"/>
      <c r="AA318" s="38"/>
      <c r="AB318" s="38"/>
      <c r="AC318" s="38"/>
      <c r="AD318" s="38"/>
      <c r="AE318" s="38"/>
      <c r="AF318" s="38"/>
      <c r="AG318" s="38"/>
      <c r="AH318" s="38"/>
      <c r="AI318" s="38"/>
      <c r="AJ318" s="38"/>
      <c r="AK318" s="38"/>
      <c r="AL318" s="38"/>
      <c r="AM318" s="38"/>
      <c r="AN318" s="38"/>
      <c r="AO318" s="38"/>
    </row>
    <row r="319" spans="1:41" ht="14.4" outlineLevel="1">
      <c r="A319" s="3"/>
      <c r="B319" s="3"/>
      <c r="C319" s="58" t="s">
        <v>758</v>
      </c>
      <c r="D319" s="122"/>
      <c r="E319" s="123">
        <f t="array" aca="1" ref="E319" ca="1">INDEX(INDIRECT("'"&amp;$E$4&amp;"'!"&amp;"$c$11:$h$415"),MATCH(LEFT('Self-assessment Comparison'!$C319,255),INDIRECT("'"&amp;$E$4&amp;"'!"&amp;"$c$11:$c$415"),0),5)</f>
        <v>0</v>
      </c>
      <c r="F319" s="123">
        <f t="array" aca="1" ref="F319" ca="1">INDEX(INDIRECT("'"&amp;$E$4&amp;"'!"&amp;"$c$11:$h$415"),MATCH(LEFT('Self-assessment Comparison'!$C319,255),INDIRECT("'"&amp;$E$4&amp;"'!"&amp;"$c$11:$c$415"),0),6)</f>
        <v>0</v>
      </c>
      <c r="G319" s="123"/>
      <c r="H319" s="123">
        <f t="array" aca="1" ref="H319" ca="1">INDEX(INDIRECT("'"&amp;$H$4&amp;"'!"&amp;"$c$11:$h$415"),MATCH(LEFT('Self-assessment Comparison'!$C319,255),INDIRECT("'"&amp;$H$4&amp;"'!"&amp;"$c$11:$c$415"),0),5)</f>
        <v>0</v>
      </c>
      <c r="I319" s="123">
        <f t="array" aca="1" ref="I319" ca="1">INDEX(INDIRECT("'"&amp;$H$4&amp;"'!"&amp;"$c$11:$h$415"),MATCH(LEFT('Self-assessment Comparison'!$C319,255),INDIRECT("'"&amp;$H$4&amp;"'!"&amp;"$c$11:$c$415"),0),6)</f>
        <v>0</v>
      </c>
      <c r="J319" s="123"/>
      <c r="K319" s="123">
        <f t="array" aca="1" ref="K319" ca="1">INDEX(INDIRECT("'"&amp;$K$4&amp;"'!"&amp;"$c$11:$h$415"),MATCH(LEFT('Self-assessment Comparison'!$C319,255),INDIRECT("'"&amp;$K$4&amp;"'!"&amp;"$c$11:$c$415"),0),5)</f>
        <v>0</v>
      </c>
      <c r="L319" s="123">
        <f t="array" aca="1" ref="L319" ca="1">INDEX(INDIRECT("'"&amp;$K$4&amp;"'!"&amp;"$c$11:$h$415"),MATCH(LEFT('Self-assessment Comparison'!$C319,255),INDIRECT("'"&amp;$K$4&amp;"'!"&amp;"$c$11:$c$415"),0),6)</f>
        <v>0</v>
      </c>
      <c r="M319" s="123"/>
      <c r="N319" s="123">
        <f t="array" aca="1" ref="N319" ca="1">INDEX(INDIRECT("'"&amp;$N$4&amp;"'!"&amp;"$c$11:$h$415"),MATCH(LEFT('Self-assessment Comparison'!$C319,255),INDIRECT("'"&amp;$N$4&amp;"'!"&amp;"$c$11:$c$415"),0),5)</f>
        <v>0</v>
      </c>
      <c r="O319" s="123">
        <f t="array" aca="1" ref="O319" ca="1">INDEX(INDIRECT("'"&amp;$N$4&amp;"'!"&amp;"$c$11:$h$415"),MATCH(LEFT('Self-assessment Comparison'!$C319,255),INDIRECT("'"&amp;$N$4&amp;"'!"&amp;"$c$11:$c$415"),0),6)</f>
        <v>0</v>
      </c>
      <c r="P319" s="123"/>
      <c r="Q319" s="123">
        <f t="array" aca="1" ref="Q319" ca="1">INDEX(INDIRECT("'"&amp;$Q$4&amp;"'!"&amp;"$c$11:$h$415"),MATCH(LEFT('Self-assessment Comparison'!$C319,255),INDIRECT("'"&amp;$Q$4&amp;"'!"&amp;"$c$11:$c$415"),0),5)</f>
        <v>0</v>
      </c>
      <c r="R319" s="123">
        <f t="array" aca="1" ref="R319" ca="1">INDEX(INDIRECT("'"&amp;$Q$4&amp;"'!"&amp;"$c$11:$h$415"),MATCH(LEFT('Self-assessment Comparison'!$C319,255),INDIRECT("'"&amp;$Q$4&amp;"'!"&amp;"$c$11:$c$415"),0),6)</f>
        <v>0</v>
      </c>
      <c r="S319" s="123"/>
      <c r="T319" s="111"/>
      <c r="U319" s="112"/>
      <c r="V319" s="3"/>
      <c r="W319" s="38"/>
      <c r="X319" s="38"/>
      <c r="Y319" s="38"/>
      <c r="Z319" s="38"/>
      <c r="AA319" s="38"/>
      <c r="AB319" s="38"/>
      <c r="AC319" s="38"/>
      <c r="AD319" s="38"/>
      <c r="AE319" s="38"/>
      <c r="AF319" s="38"/>
      <c r="AG319" s="38"/>
      <c r="AH319" s="38"/>
      <c r="AI319" s="38"/>
      <c r="AJ319" s="38"/>
      <c r="AK319" s="38"/>
      <c r="AL319" s="38"/>
      <c r="AM319" s="38"/>
      <c r="AN319" s="38"/>
      <c r="AO319" s="38"/>
    </row>
    <row r="320" spans="1:41" ht="14.4" outlineLevel="1">
      <c r="A320" s="3"/>
      <c r="B320" s="3"/>
      <c r="C320" s="58" t="s">
        <v>759</v>
      </c>
      <c r="D320" s="122"/>
      <c r="E320" s="123">
        <f t="array" aca="1" ref="E320" ca="1">INDEX(INDIRECT("'"&amp;$E$4&amp;"'!"&amp;"$c$11:$h$415"),MATCH(LEFT('Self-assessment Comparison'!$C320,255),INDIRECT("'"&amp;$E$4&amp;"'!"&amp;"$c$11:$c$415"),0),5)</f>
        <v>0</v>
      </c>
      <c r="F320" s="123">
        <f t="array" aca="1" ref="F320" ca="1">INDEX(INDIRECT("'"&amp;$E$4&amp;"'!"&amp;"$c$11:$h$415"),MATCH(LEFT('Self-assessment Comparison'!$C320,255),INDIRECT("'"&amp;$E$4&amp;"'!"&amp;"$c$11:$c$415"),0),6)</f>
        <v>0</v>
      </c>
      <c r="G320" s="123"/>
      <c r="H320" s="123">
        <f t="array" aca="1" ref="H320" ca="1">INDEX(INDIRECT("'"&amp;$H$4&amp;"'!"&amp;"$c$11:$h$415"),MATCH(LEFT('Self-assessment Comparison'!$C320,255),INDIRECT("'"&amp;$H$4&amp;"'!"&amp;"$c$11:$c$415"),0),5)</f>
        <v>0</v>
      </c>
      <c r="I320" s="123">
        <f t="array" aca="1" ref="I320" ca="1">INDEX(INDIRECT("'"&amp;$H$4&amp;"'!"&amp;"$c$11:$h$415"),MATCH(LEFT('Self-assessment Comparison'!$C320,255),INDIRECT("'"&amp;$H$4&amp;"'!"&amp;"$c$11:$c$415"),0),6)</f>
        <v>0</v>
      </c>
      <c r="J320" s="123"/>
      <c r="K320" s="123">
        <f t="array" aca="1" ref="K320" ca="1">INDEX(INDIRECT("'"&amp;$K$4&amp;"'!"&amp;"$c$11:$h$415"),MATCH(LEFT('Self-assessment Comparison'!$C320,255),INDIRECT("'"&amp;$K$4&amp;"'!"&amp;"$c$11:$c$415"),0),5)</f>
        <v>0</v>
      </c>
      <c r="L320" s="123">
        <f t="array" aca="1" ref="L320" ca="1">INDEX(INDIRECT("'"&amp;$K$4&amp;"'!"&amp;"$c$11:$h$415"),MATCH(LEFT('Self-assessment Comparison'!$C320,255),INDIRECT("'"&amp;$K$4&amp;"'!"&amp;"$c$11:$c$415"),0),6)</f>
        <v>0</v>
      </c>
      <c r="M320" s="123"/>
      <c r="N320" s="123">
        <f t="array" aca="1" ref="N320" ca="1">INDEX(INDIRECT("'"&amp;$N$4&amp;"'!"&amp;"$c$11:$h$415"),MATCH(LEFT('Self-assessment Comparison'!$C320,255),INDIRECT("'"&amp;$N$4&amp;"'!"&amp;"$c$11:$c$415"),0),5)</f>
        <v>0</v>
      </c>
      <c r="O320" s="123">
        <f t="array" aca="1" ref="O320" ca="1">INDEX(INDIRECT("'"&amp;$N$4&amp;"'!"&amp;"$c$11:$h$415"),MATCH(LEFT('Self-assessment Comparison'!$C320,255),INDIRECT("'"&amp;$N$4&amp;"'!"&amp;"$c$11:$c$415"),0),6)</f>
        <v>0</v>
      </c>
      <c r="P320" s="123"/>
      <c r="Q320" s="123">
        <f t="array" aca="1" ref="Q320" ca="1">INDEX(INDIRECT("'"&amp;$Q$4&amp;"'!"&amp;"$c$11:$h$415"),MATCH(LEFT('Self-assessment Comparison'!$C320,255),INDIRECT("'"&amp;$Q$4&amp;"'!"&amp;"$c$11:$c$415"),0),5)</f>
        <v>0</v>
      </c>
      <c r="R320" s="123">
        <f t="array" aca="1" ref="R320" ca="1">INDEX(INDIRECT("'"&amp;$Q$4&amp;"'!"&amp;"$c$11:$h$415"),MATCH(LEFT('Self-assessment Comparison'!$C320,255),INDIRECT("'"&amp;$Q$4&amp;"'!"&amp;"$c$11:$c$415"),0),6)</f>
        <v>0</v>
      </c>
      <c r="S320" s="123"/>
      <c r="T320" s="111"/>
      <c r="U320" s="112"/>
      <c r="V320" s="3"/>
      <c r="W320" s="38"/>
      <c r="X320" s="38"/>
      <c r="Y320" s="38"/>
      <c r="Z320" s="38"/>
      <c r="AA320" s="38"/>
      <c r="AB320" s="38"/>
      <c r="AC320" s="38"/>
      <c r="AD320" s="38"/>
      <c r="AE320" s="38"/>
      <c r="AF320" s="38"/>
      <c r="AG320" s="38"/>
      <c r="AH320" s="38"/>
      <c r="AI320" s="38"/>
      <c r="AJ320" s="38"/>
      <c r="AK320" s="38"/>
      <c r="AL320" s="38"/>
      <c r="AM320" s="38"/>
      <c r="AN320" s="38"/>
      <c r="AO320" s="38"/>
    </row>
    <row r="321" spans="1:41" ht="28.8" outlineLevel="1">
      <c r="A321" s="3"/>
      <c r="B321" s="3"/>
      <c r="C321" s="58" t="s">
        <v>760</v>
      </c>
      <c r="D321" s="122"/>
      <c r="E321" s="123">
        <f t="array" aca="1" ref="E321" ca="1">INDEX(INDIRECT("'"&amp;$E$4&amp;"'!"&amp;"$c$11:$h$415"),MATCH(LEFT('Self-assessment Comparison'!$C321,255),INDIRECT("'"&amp;$E$4&amp;"'!"&amp;"$c$11:$c$415"),0),5)</f>
        <v>0</v>
      </c>
      <c r="F321" s="123">
        <f t="array" aca="1" ref="F321" ca="1">INDEX(INDIRECT("'"&amp;$E$4&amp;"'!"&amp;"$c$11:$h$415"),MATCH(LEFT('Self-assessment Comparison'!$C321,255),INDIRECT("'"&amp;$E$4&amp;"'!"&amp;"$c$11:$c$415"),0),6)</f>
        <v>0</v>
      </c>
      <c r="G321" s="123"/>
      <c r="H321" s="123">
        <f t="array" aca="1" ref="H321" ca="1">INDEX(INDIRECT("'"&amp;$H$4&amp;"'!"&amp;"$c$11:$h$415"),MATCH(LEFT('Self-assessment Comparison'!$C321,255),INDIRECT("'"&amp;$H$4&amp;"'!"&amp;"$c$11:$c$415"),0),5)</f>
        <v>0</v>
      </c>
      <c r="I321" s="123">
        <f t="array" aca="1" ref="I321" ca="1">INDEX(INDIRECT("'"&amp;$H$4&amp;"'!"&amp;"$c$11:$h$415"),MATCH(LEFT('Self-assessment Comparison'!$C321,255),INDIRECT("'"&amp;$H$4&amp;"'!"&amp;"$c$11:$c$415"),0),6)</f>
        <v>0</v>
      </c>
      <c r="J321" s="123"/>
      <c r="K321" s="123">
        <f t="array" aca="1" ref="K321" ca="1">INDEX(INDIRECT("'"&amp;$K$4&amp;"'!"&amp;"$c$11:$h$415"),MATCH(LEFT('Self-assessment Comparison'!$C321,255),INDIRECT("'"&amp;$K$4&amp;"'!"&amp;"$c$11:$c$415"),0),5)</f>
        <v>0</v>
      </c>
      <c r="L321" s="123">
        <f t="array" aca="1" ref="L321" ca="1">INDEX(INDIRECT("'"&amp;$K$4&amp;"'!"&amp;"$c$11:$h$415"),MATCH(LEFT('Self-assessment Comparison'!$C321,255),INDIRECT("'"&amp;$K$4&amp;"'!"&amp;"$c$11:$c$415"),0),6)</f>
        <v>0</v>
      </c>
      <c r="M321" s="123"/>
      <c r="N321" s="123">
        <f t="array" aca="1" ref="N321" ca="1">INDEX(INDIRECT("'"&amp;$N$4&amp;"'!"&amp;"$c$11:$h$415"),MATCH(LEFT('Self-assessment Comparison'!$C321,255),INDIRECT("'"&amp;$N$4&amp;"'!"&amp;"$c$11:$c$415"),0),5)</f>
        <v>0</v>
      </c>
      <c r="O321" s="123">
        <f t="array" aca="1" ref="O321" ca="1">INDEX(INDIRECT("'"&amp;$N$4&amp;"'!"&amp;"$c$11:$h$415"),MATCH(LEFT('Self-assessment Comparison'!$C321,255),INDIRECT("'"&amp;$N$4&amp;"'!"&amp;"$c$11:$c$415"),0),6)</f>
        <v>0</v>
      </c>
      <c r="P321" s="123"/>
      <c r="Q321" s="123">
        <f t="array" aca="1" ref="Q321" ca="1">INDEX(INDIRECT("'"&amp;$Q$4&amp;"'!"&amp;"$c$11:$h$415"),MATCH(LEFT('Self-assessment Comparison'!$C321,255),INDIRECT("'"&amp;$Q$4&amp;"'!"&amp;"$c$11:$c$415"),0),5)</f>
        <v>0</v>
      </c>
      <c r="R321" s="123">
        <f t="array" aca="1" ref="R321" ca="1">INDEX(INDIRECT("'"&amp;$Q$4&amp;"'!"&amp;"$c$11:$h$415"),MATCH(LEFT('Self-assessment Comparison'!$C321,255),INDIRECT("'"&amp;$Q$4&amp;"'!"&amp;"$c$11:$c$415"),0),6)</f>
        <v>0</v>
      </c>
      <c r="S321" s="123"/>
      <c r="T321" s="111"/>
      <c r="U321" s="112"/>
      <c r="V321" s="3"/>
      <c r="W321" s="38"/>
      <c r="X321" s="38"/>
      <c r="Y321" s="38"/>
      <c r="Z321" s="38"/>
      <c r="AA321" s="38"/>
      <c r="AB321" s="38"/>
      <c r="AC321" s="38"/>
      <c r="AD321" s="38"/>
      <c r="AE321" s="38"/>
      <c r="AF321" s="38"/>
      <c r="AG321" s="38"/>
      <c r="AH321" s="38"/>
      <c r="AI321" s="38"/>
      <c r="AJ321" s="38"/>
      <c r="AK321" s="38"/>
      <c r="AL321" s="38"/>
      <c r="AM321" s="38"/>
      <c r="AN321" s="38"/>
      <c r="AO321" s="38"/>
    </row>
    <row r="322" spans="1:41" ht="28.8" outlineLevel="1">
      <c r="A322" s="3"/>
      <c r="B322" s="3"/>
      <c r="C322" s="58" t="s">
        <v>761</v>
      </c>
      <c r="D322" s="122"/>
      <c r="E322" s="123">
        <f t="array" aca="1" ref="E322" ca="1">INDEX(INDIRECT("'"&amp;$E$4&amp;"'!"&amp;"$c$11:$h$415"),MATCH(LEFT('Self-assessment Comparison'!$C322,255),INDIRECT("'"&amp;$E$4&amp;"'!"&amp;"$c$11:$c$415"),0),5)</f>
        <v>0</v>
      </c>
      <c r="F322" s="123">
        <f t="array" aca="1" ref="F322" ca="1">INDEX(INDIRECT("'"&amp;$E$4&amp;"'!"&amp;"$c$11:$h$415"),MATCH(LEFT('Self-assessment Comparison'!$C322,255),INDIRECT("'"&amp;$E$4&amp;"'!"&amp;"$c$11:$c$415"),0),6)</f>
        <v>0</v>
      </c>
      <c r="G322" s="123"/>
      <c r="H322" s="123">
        <f t="array" aca="1" ref="H322" ca="1">INDEX(INDIRECT("'"&amp;$H$4&amp;"'!"&amp;"$c$11:$h$415"),MATCH(LEFT('Self-assessment Comparison'!$C322,255),INDIRECT("'"&amp;$H$4&amp;"'!"&amp;"$c$11:$c$415"),0),5)</f>
        <v>0</v>
      </c>
      <c r="I322" s="123">
        <f t="array" aca="1" ref="I322" ca="1">INDEX(INDIRECT("'"&amp;$H$4&amp;"'!"&amp;"$c$11:$h$415"),MATCH(LEFT('Self-assessment Comparison'!$C322,255),INDIRECT("'"&amp;$H$4&amp;"'!"&amp;"$c$11:$c$415"),0),6)</f>
        <v>0</v>
      </c>
      <c r="J322" s="123"/>
      <c r="K322" s="123">
        <f t="array" aca="1" ref="K322" ca="1">INDEX(INDIRECT("'"&amp;$K$4&amp;"'!"&amp;"$c$11:$h$415"),MATCH(LEFT('Self-assessment Comparison'!$C322,255),INDIRECT("'"&amp;$K$4&amp;"'!"&amp;"$c$11:$c$415"),0),5)</f>
        <v>0</v>
      </c>
      <c r="L322" s="123">
        <f t="array" aca="1" ref="L322" ca="1">INDEX(INDIRECT("'"&amp;$K$4&amp;"'!"&amp;"$c$11:$h$415"),MATCH(LEFT('Self-assessment Comparison'!$C322,255),INDIRECT("'"&amp;$K$4&amp;"'!"&amp;"$c$11:$c$415"),0),6)</f>
        <v>0</v>
      </c>
      <c r="M322" s="123"/>
      <c r="N322" s="123">
        <f t="array" aca="1" ref="N322" ca="1">INDEX(INDIRECT("'"&amp;$N$4&amp;"'!"&amp;"$c$11:$h$415"),MATCH(LEFT('Self-assessment Comparison'!$C322,255),INDIRECT("'"&amp;$N$4&amp;"'!"&amp;"$c$11:$c$415"),0),5)</f>
        <v>0</v>
      </c>
      <c r="O322" s="123">
        <f t="array" aca="1" ref="O322" ca="1">INDEX(INDIRECT("'"&amp;$N$4&amp;"'!"&amp;"$c$11:$h$415"),MATCH(LEFT('Self-assessment Comparison'!$C322,255),INDIRECT("'"&amp;$N$4&amp;"'!"&amp;"$c$11:$c$415"),0),6)</f>
        <v>0</v>
      </c>
      <c r="P322" s="123"/>
      <c r="Q322" s="123">
        <f t="array" aca="1" ref="Q322" ca="1">INDEX(INDIRECT("'"&amp;$Q$4&amp;"'!"&amp;"$c$11:$h$415"),MATCH(LEFT('Self-assessment Comparison'!$C322,255),INDIRECT("'"&amp;$Q$4&amp;"'!"&amp;"$c$11:$c$415"),0),5)</f>
        <v>0</v>
      </c>
      <c r="R322" s="123">
        <f t="array" aca="1" ref="R322" ca="1">INDEX(INDIRECT("'"&amp;$Q$4&amp;"'!"&amp;"$c$11:$h$415"),MATCH(LEFT('Self-assessment Comparison'!$C322,255),INDIRECT("'"&amp;$Q$4&amp;"'!"&amp;"$c$11:$c$415"),0),6)</f>
        <v>0</v>
      </c>
      <c r="S322" s="123"/>
      <c r="T322" s="111"/>
      <c r="U322" s="112"/>
      <c r="V322" s="3"/>
      <c r="W322" s="38"/>
      <c r="X322" s="38"/>
      <c r="Y322" s="38"/>
      <c r="Z322" s="38"/>
      <c r="AA322" s="38"/>
      <c r="AB322" s="38"/>
      <c r="AC322" s="38"/>
      <c r="AD322" s="38"/>
      <c r="AE322" s="38"/>
      <c r="AF322" s="38"/>
      <c r="AG322" s="38"/>
      <c r="AH322" s="38"/>
      <c r="AI322" s="38"/>
      <c r="AJ322" s="38"/>
      <c r="AK322" s="38"/>
      <c r="AL322" s="38"/>
      <c r="AM322" s="38"/>
      <c r="AN322" s="38"/>
      <c r="AO322" s="38"/>
    </row>
    <row r="323" spans="1:41" ht="28.8" outlineLevel="1">
      <c r="A323" s="3"/>
      <c r="B323" s="3"/>
      <c r="C323" s="58" t="s">
        <v>762</v>
      </c>
      <c r="D323" s="122"/>
      <c r="E323" s="123">
        <f t="array" aca="1" ref="E323" ca="1">INDEX(INDIRECT("'"&amp;$E$4&amp;"'!"&amp;"$c$11:$h$415"),MATCH(LEFT('Self-assessment Comparison'!$C323,255),INDIRECT("'"&amp;$E$4&amp;"'!"&amp;"$c$11:$c$415"),0),5)</f>
        <v>0</v>
      </c>
      <c r="F323" s="123">
        <f t="array" aca="1" ref="F323" ca="1">INDEX(INDIRECT("'"&amp;$E$4&amp;"'!"&amp;"$c$11:$h$415"),MATCH(LEFT('Self-assessment Comparison'!$C323,255),INDIRECT("'"&amp;$E$4&amp;"'!"&amp;"$c$11:$c$415"),0),6)</f>
        <v>0</v>
      </c>
      <c r="G323" s="123"/>
      <c r="H323" s="123">
        <f t="array" aca="1" ref="H323" ca="1">INDEX(INDIRECT("'"&amp;$H$4&amp;"'!"&amp;"$c$11:$h$415"),MATCH(LEFT('Self-assessment Comparison'!$C323,255),INDIRECT("'"&amp;$H$4&amp;"'!"&amp;"$c$11:$c$415"),0),5)</f>
        <v>0</v>
      </c>
      <c r="I323" s="123">
        <f t="array" aca="1" ref="I323" ca="1">INDEX(INDIRECT("'"&amp;$H$4&amp;"'!"&amp;"$c$11:$h$415"),MATCH(LEFT('Self-assessment Comparison'!$C323,255),INDIRECT("'"&amp;$H$4&amp;"'!"&amp;"$c$11:$c$415"),0),6)</f>
        <v>0</v>
      </c>
      <c r="J323" s="123"/>
      <c r="K323" s="123">
        <f t="array" aca="1" ref="K323" ca="1">INDEX(INDIRECT("'"&amp;$K$4&amp;"'!"&amp;"$c$11:$h$415"),MATCH(LEFT('Self-assessment Comparison'!$C323,255),INDIRECT("'"&amp;$K$4&amp;"'!"&amp;"$c$11:$c$415"),0),5)</f>
        <v>0</v>
      </c>
      <c r="L323" s="123">
        <f t="array" aca="1" ref="L323" ca="1">INDEX(INDIRECT("'"&amp;$K$4&amp;"'!"&amp;"$c$11:$h$415"),MATCH(LEFT('Self-assessment Comparison'!$C323,255),INDIRECT("'"&amp;$K$4&amp;"'!"&amp;"$c$11:$c$415"),0),6)</f>
        <v>0</v>
      </c>
      <c r="M323" s="123"/>
      <c r="N323" s="123">
        <f t="array" aca="1" ref="N323" ca="1">INDEX(INDIRECT("'"&amp;$N$4&amp;"'!"&amp;"$c$11:$h$415"),MATCH(LEFT('Self-assessment Comparison'!$C323,255),INDIRECT("'"&amp;$N$4&amp;"'!"&amp;"$c$11:$c$415"),0),5)</f>
        <v>0</v>
      </c>
      <c r="O323" s="123">
        <f t="array" aca="1" ref="O323" ca="1">INDEX(INDIRECT("'"&amp;$N$4&amp;"'!"&amp;"$c$11:$h$415"),MATCH(LEFT('Self-assessment Comparison'!$C323,255),INDIRECT("'"&amp;$N$4&amp;"'!"&amp;"$c$11:$c$415"),0),6)</f>
        <v>0</v>
      </c>
      <c r="P323" s="123"/>
      <c r="Q323" s="123">
        <f t="array" aca="1" ref="Q323" ca="1">INDEX(INDIRECT("'"&amp;$Q$4&amp;"'!"&amp;"$c$11:$h$415"),MATCH(LEFT('Self-assessment Comparison'!$C323,255),INDIRECT("'"&amp;$Q$4&amp;"'!"&amp;"$c$11:$c$415"),0),5)</f>
        <v>0</v>
      </c>
      <c r="R323" s="123">
        <f t="array" aca="1" ref="R323" ca="1">INDEX(INDIRECT("'"&amp;$Q$4&amp;"'!"&amp;"$c$11:$h$415"),MATCH(LEFT('Self-assessment Comparison'!$C323,255),INDIRECT("'"&amp;$Q$4&amp;"'!"&amp;"$c$11:$c$415"),0),6)</f>
        <v>0</v>
      </c>
      <c r="S323" s="123"/>
      <c r="T323" s="111"/>
      <c r="U323" s="112"/>
      <c r="V323" s="3"/>
      <c r="W323" s="38"/>
      <c r="X323" s="38"/>
      <c r="Y323" s="38"/>
      <c r="Z323" s="38"/>
      <c r="AA323" s="38"/>
      <c r="AB323" s="38"/>
      <c r="AC323" s="38"/>
      <c r="AD323" s="38"/>
      <c r="AE323" s="38"/>
      <c r="AF323" s="38"/>
      <c r="AG323" s="38"/>
      <c r="AH323" s="38"/>
      <c r="AI323" s="38"/>
      <c r="AJ323" s="38"/>
      <c r="AK323" s="38"/>
      <c r="AL323" s="38"/>
      <c r="AM323" s="38"/>
      <c r="AN323" s="38"/>
      <c r="AO323" s="38"/>
    </row>
    <row r="324" spans="1:41" ht="28.8" outlineLevel="1">
      <c r="A324" s="3"/>
      <c r="B324" s="3"/>
      <c r="C324" s="58" t="s">
        <v>763</v>
      </c>
      <c r="D324" s="122"/>
      <c r="E324" s="123">
        <f t="array" aca="1" ref="E324" ca="1">INDEX(INDIRECT("'"&amp;$E$4&amp;"'!"&amp;"$c$11:$h$415"),MATCH(LEFT('Self-assessment Comparison'!$C324,255),INDIRECT("'"&amp;$E$4&amp;"'!"&amp;"$c$11:$c$415"),0),5)</f>
        <v>0</v>
      </c>
      <c r="F324" s="123">
        <f t="array" aca="1" ref="F324" ca="1">INDEX(INDIRECT("'"&amp;$E$4&amp;"'!"&amp;"$c$11:$h$415"),MATCH(LEFT('Self-assessment Comparison'!$C324,255),INDIRECT("'"&amp;$E$4&amp;"'!"&amp;"$c$11:$c$415"),0),6)</f>
        <v>0</v>
      </c>
      <c r="G324" s="123"/>
      <c r="H324" s="123">
        <f t="array" aca="1" ref="H324" ca="1">INDEX(INDIRECT("'"&amp;$H$4&amp;"'!"&amp;"$c$11:$h$415"),MATCH(LEFT('Self-assessment Comparison'!$C324,255),INDIRECT("'"&amp;$H$4&amp;"'!"&amp;"$c$11:$c$415"),0),5)</f>
        <v>0</v>
      </c>
      <c r="I324" s="123">
        <f t="array" aca="1" ref="I324" ca="1">INDEX(INDIRECT("'"&amp;$H$4&amp;"'!"&amp;"$c$11:$h$415"),MATCH(LEFT('Self-assessment Comparison'!$C324,255),INDIRECT("'"&amp;$H$4&amp;"'!"&amp;"$c$11:$c$415"),0),6)</f>
        <v>0</v>
      </c>
      <c r="J324" s="123"/>
      <c r="K324" s="123">
        <f t="array" aca="1" ref="K324" ca="1">INDEX(INDIRECT("'"&amp;$K$4&amp;"'!"&amp;"$c$11:$h$415"),MATCH(LEFT('Self-assessment Comparison'!$C324,255),INDIRECT("'"&amp;$K$4&amp;"'!"&amp;"$c$11:$c$415"),0),5)</f>
        <v>0</v>
      </c>
      <c r="L324" s="123">
        <f t="array" aca="1" ref="L324" ca="1">INDEX(INDIRECT("'"&amp;$K$4&amp;"'!"&amp;"$c$11:$h$415"),MATCH(LEFT('Self-assessment Comparison'!$C324,255),INDIRECT("'"&amp;$K$4&amp;"'!"&amp;"$c$11:$c$415"),0),6)</f>
        <v>0</v>
      </c>
      <c r="M324" s="123"/>
      <c r="N324" s="123">
        <f t="array" aca="1" ref="N324" ca="1">INDEX(INDIRECT("'"&amp;$N$4&amp;"'!"&amp;"$c$11:$h$415"),MATCH(LEFT('Self-assessment Comparison'!$C324,255),INDIRECT("'"&amp;$N$4&amp;"'!"&amp;"$c$11:$c$415"),0),5)</f>
        <v>0</v>
      </c>
      <c r="O324" s="123">
        <f t="array" aca="1" ref="O324" ca="1">INDEX(INDIRECT("'"&amp;$N$4&amp;"'!"&amp;"$c$11:$h$415"),MATCH(LEFT('Self-assessment Comparison'!$C324,255),INDIRECT("'"&amp;$N$4&amp;"'!"&amp;"$c$11:$c$415"),0),6)</f>
        <v>0</v>
      </c>
      <c r="P324" s="123"/>
      <c r="Q324" s="123">
        <f t="array" aca="1" ref="Q324" ca="1">INDEX(INDIRECT("'"&amp;$Q$4&amp;"'!"&amp;"$c$11:$h$415"),MATCH(LEFT('Self-assessment Comparison'!$C324,255),INDIRECT("'"&amp;$Q$4&amp;"'!"&amp;"$c$11:$c$415"),0),5)</f>
        <v>0</v>
      </c>
      <c r="R324" s="123">
        <f t="array" aca="1" ref="R324" ca="1">INDEX(INDIRECT("'"&amp;$Q$4&amp;"'!"&amp;"$c$11:$h$415"),MATCH(LEFT('Self-assessment Comparison'!$C324,255),INDIRECT("'"&amp;$Q$4&amp;"'!"&amp;"$c$11:$c$415"),0),6)</f>
        <v>0</v>
      </c>
      <c r="S324" s="123"/>
      <c r="T324" s="111"/>
      <c r="U324" s="112"/>
      <c r="V324" s="3"/>
      <c r="W324" s="38"/>
      <c r="X324" s="38"/>
      <c r="Y324" s="38"/>
      <c r="Z324" s="38"/>
      <c r="AA324" s="38"/>
      <c r="AB324" s="38"/>
      <c r="AC324" s="38"/>
      <c r="AD324" s="38"/>
      <c r="AE324" s="38"/>
      <c r="AF324" s="38"/>
      <c r="AG324" s="38"/>
      <c r="AH324" s="38"/>
      <c r="AI324" s="38"/>
      <c r="AJ324" s="38"/>
      <c r="AK324" s="38"/>
      <c r="AL324" s="38"/>
      <c r="AM324" s="38"/>
      <c r="AN324" s="38"/>
      <c r="AO324" s="38"/>
    </row>
    <row r="325" spans="1:41" ht="43.2" outlineLevel="1">
      <c r="A325" s="3"/>
      <c r="B325" s="3"/>
      <c r="C325" s="58" t="s">
        <v>764</v>
      </c>
      <c r="D325" s="122"/>
      <c r="E325" s="123">
        <f t="array" aca="1" ref="E325" ca="1">INDEX(INDIRECT("'"&amp;$E$4&amp;"'!"&amp;"$c$11:$h$415"),MATCH(LEFT('Self-assessment Comparison'!$C325,255),INDIRECT("'"&amp;$E$4&amp;"'!"&amp;"$c$11:$c$415"),0),5)</f>
        <v>0</v>
      </c>
      <c r="F325" s="123">
        <f t="array" aca="1" ref="F325" ca="1">INDEX(INDIRECT("'"&amp;$E$4&amp;"'!"&amp;"$c$11:$h$415"),MATCH(LEFT('Self-assessment Comparison'!$C325,255),INDIRECT("'"&amp;$E$4&amp;"'!"&amp;"$c$11:$c$415"),0),6)</f>
        <v>0</v>
      </c>
      <c r="G325" s="123"/>
      <c r="H325" s="123">
        <f t="array" aca="1" ref="H325" ca="1">INDEX(INDIRECT("'"&amp;$H$4&amp;"'!"&amp;"$c$11:$h$415"),MATCH(LEFT('Self-assessment Comparison'!$C325,255),INDIRECT("'"&amp;$H$4&amp;"'!"&amp;"$c$11:$c$415"),0),5)</f>
        <v>0</v>
      </c>
      <c r="I325" s="123">
        <f t="array" aca="1" ref="I325" ca="1">INDEX(INDIRECT("'"&amp;$H$4&amp;"'!"&amp;"$c$11:$h$415"),MATCH(LEFT('Self-assessment Comparison'!$C325,255),INDIRECT("'"&amp;$H$4&amp;"'!"&amp;"$c$11:$c$415"),0),6)</f>
        <v>0</v>
      </c>
      <c r="J325" s="123"/>
      <c r="K325" s="123">
        <f t="array" aca="1" ref="K325" ca="1">INDEX(INDIRECT("'"&amp;$K$4&amp;"'!"&amp;"$c$11:$h$415"),MATCH(LEFT('Self-assessment Comparison'!$C325,255),INDIRECT("'"&amp;$K$4&amp;"'!"&amp;"$c$11:$c$415"),0),5)</f>
        <v>0</v>
      </c>
      <c r="L325" s="123">
        <f t="array" aca="1" ref="L325" ca="1">INDEX(INDIRECT("'"&amp;$K$4&amp;"'!"&amp;"$c$11:$h$415"),MATCH(LEFT('Self-assessment Comparison'!$C325,255),INDIRECT("'"&amp;$K$4&amp;"'!"&amp;"$c$11:$c$415"),0),6)</f>
        <v>0</v>
      </c>
      <c r="M325" s="123"/>
      <c r="N325" s="123">
        <f t="array" aca="1" ref="N325" ca="1">INDEX(INDIRECT("'"&amp;$N$4&amp;"'!"&amp;"$c$11:$h$415"),MATCH(LEFT('Self-assessment Comparison'!$C325,255),INDIRECT("'"&amp;$N$4&amp;"'!"&amp;"$c$11:$c$415"),0),5)</f>
        <v>0</v>
      </c>
      <c r="O325" s="123">
        <f t="array" aca="1" ref="O325" ca="1">INDEX(INDIRECT("'"&amp;$N$4&amp;"'!"&amp;"$c$11:$h$415"),MATCH(LEFT('Self-assessment Comparison'!$C325,255),INDIRECT("'"&amp;$N$4&amp;"'!"&amp;"$c$11:$c$415"),0),6)</f>
        <v>0</v>
      </c>
      <c r="P325" s="123"/>
      <c r="Q325" s="123">
        <f t="array" aca="1" ref="Q325" ca="1">INDEX(INDIRECT("'"&amp;$Q$4&amp;"'!"&amp;"$c$11:$h$415"),MATCH(LEFT('Self-assessment Comparison'!$C325,255),INDIRECT("'"&amp;$Q$4&amp;"'!"&amp;"$c$11:$c$415"),0),5)</f>
        <v>0</v>
      </c>
      <c r="R325" s="123">
        <f t="array" aca="1" ref="R325" ca="1">INDEX(INDIRECT("'"&amp;$Q$4&amp;"'!"&amp;"$c$11:$h$415"),MATCH(LEFT('Self-assessment Comparison'!$C325,255),INDIRECT("'"&amp;$Q$4&amp;"'!"&amp;"$c$11:$c$415"),0),6)</f>
        <v>0</v>
      </c>
      <c r="S325" s="123"/>
      <c r="T325" s="111"/>
      <c r="U325" s="112"/>
      <c r="V325" s="3"/>
      <c r="W325" s="38"/>
      <c r="X325" s="38"/>
      <c r="Y325" s="38"/>
      <c r="Z325" s="38"/>
      <c r="AA325" s="38"/>
      <c r="AB325" s="38"/>
      <c r="AC325" s="38"/>
      <c r="AD325" s="38"/>
      <c r="AE325" s="38"/>
      <c r="AF325" s="38"/>
      <c r="AG325" s="38"/>
      <c r="AH325" s="38"/>
      <c r="AI325" s="38"/>
      <c r="AJ325" s="38"/>
      <c r="AK325" s="38"/>
      <c r="AL325" s="38"/>
      <c r="AM325" s="38"/>
      <c r="AN325" s="38"/>
      <c r="AO325" s="38"/>
    </row>
    <row r="326" spans="1:41" ht="28.2" outlineLevel="1">
      <c r="A326" s="3"/>
      <c r="B326" s="3"/>
      <c r="C326" s="104" t="s">
        <v>765</v>
      </c>
      <c r="D326" s="122"/>
      <c r="E326" s="123">
        <f t="array" aca="1" ref="E326" ca="1">INDEX(INDIRECT("'"&amp;$E$4&amp;"'!"&amp;"$c$11:$h$415"),MATCH(LEFT('Self-assessment Comparison'!$C326,255),INDIRECT("'"&amp;$E$4&amp;"'!"&amp;"$c$11:$c$415"),0),5)</f>
        <v>0</v>
      </c>
      <c r="F326" s="123">
        <f t="array" aca="1" ref="F326" ca="1">INDEX(INDIRECT("'"&amp;$E$4&amp;"'!"&amp;"$c$11:$h$415"),MATCH(LEFT('Self-assessment Comparison'!$C326,255),INDIRECT("'"&amp;$E$4&amp;"'!"&amp;"$c$11:$c$415"),0),6)</f>
        <v>0</v>
      </c>
      <c r="G326" s="123"/>
      <c r="H326" s="123">
        <f t="array" aca="1" ref="H326" ca="1">INDEX(INDIRECT("'"&amp;$H$4&amp;"'!"&amp;"$c$11:$h$415"),MATCH(LEFT('Self-assessment Comparison'!$C326,255),INDIRECT("'"&amp;$H$4&amp;"'!"&amp;"$c$11:$c$415"),0),5)</f>
        <v>0</v>
      </c>
      <c r="I326" s="123">
        <f t="array" aca="1" ref="I326" ca="1">INDEX(INDIRECT("'"&amp;$H$4&amp;"'!"&amp;"$c$11:$h$415"),MATCH(LEFT('Self-assessment Comparison'!$C326,255),INDIRECT("'"&amp;$H$4&amp;"'!"&amp;"$c$11:$c$415"),0),6)</f>
        <v>0</v>
      </c>
      <c r="J326" s="123"/>
      <c r="K326" s="123">
        <f t="array" aca="1" ref="K326" ca="1">INDEX(INDIRECT("'"&amp;$K$4&amp;"'!"&amp;"$c$11:$h$415"),MATCH(LEFT('Self-assessment Comparison'!$C326,255),INDIRECT("'"&amp;$K$4&amp;"'!"&amp;"$c$11:$c$415"),0),5)</f>
        <v>0</v>
      </c>
      <c r="L326" s="123">
        <f t="array" aca="1" ref="L326" ca="1">INDEX(INDIRECT("'"&amp;$K$4&amp;"'!"&amp;"$c$11:$h$415"),MATCH(LEFT('Self-assessment Comparison'!$C326,255),INDIRECT("'"&amp;$K$4&amp;"'!"&amp;"$c$11:$c$415"),0),6)</f>
        <v>0</v>
      </c>
      <c r="M326" s="123"/>
      <c r="N326" s="123">
        <f t="array" aca="1" ref="N326" ca="1">INDEX(INDIRECT("'"&amp;$N$4&amp;"'!"&amp;"$c$11:$h$415"),MATCH(LEFT('Self-assessment Comparison'!$C326,255),INDIRECT("'"&amp;$N$4&amp;"'!"&amp;"$c$11:$c$415"),0),5)</f>
        <v>0</v>
      </c>
      <c r="O326" s="123">
        <f t="array" aca="1" ref="O326" ca="1">INDEX(INDIRECT("'"&amp;$N$4&amp;"'!"&amp;"$c$11:$h$415"),MATCH(LEFT('Self-assessment Comparison'!$C326,255),INDIRECT("'"&amp;$N$4&amp;"'!"&amp;"$c$11:$c$415"),0),6)</f>
        <v>0</v>
      </c>
      <c r="P326" s="123"/>
      <c r="Q326" s="123">
        <f t="array" aca="1" ref="Q326" ca="1">INDEX(INDIRECT("'"&amp;$Q$4&amp;"'!"&amp;"$c$11:$h$415"),MATCH(LEFT('Self-assessment Comparison'!$C326,255),INDIRECT("'"&amp;$Q$4&amp;"'!"&amp;"$c$11:$c$415"),0),5)</f>
        <v>0</v>
      </c>
      <c r="R326" s="123">
        <f t="array" aca="1" ref="R326" ca="1">INDEX(INDIRECT("'"&amp;$Q$4&amp;"'!"&amp;"$c$11:$h$415"),MATCH(LEFT('Self-assessment Comparison'!$C326,255),INDIRECT("'"&amp;$Q$4&amp;"'!"&amp;"$c$11:$c$415"),0),6)</f>
        <v>0</v>
      </c>
      <c r="S326" s="123"/>
      <c r="T326" s="107"/>
      <c r="U326" s="108"/>
      <c r="V326" s="3"/>
      <c r="W326" s="38"/>
      <c r="X326" s="38"/>
      <c r="Y326" s="38"/>
      <c r="Z326" s="38"/>
      <c r="AA326" s="38"/>
      <c r="AB326" s="38"/>
      <c r="AC326" s="38"/>
      <c r="AD326" s="38"/>
      <c r="AE326" s="38"/>
      <c r="AF326" s="38"/>
      <c r="AG326" s="38"/>
      <c r="AH326" s="38"/>
      <c r="AI326" s="38"/>
      <c r="AJ326" s="38"/>
      <c r="AK326" s="38"/>
      <c r="AL326" s="38"/>
      <c r="AM326" s="38"/>
      <c r="AN326" s="38"/>
      <c r="AO326" s="38"/>
    </row>
    <row r="327" spans="1:41" ht="28.8" outlineLevel="1">
      <c r="A327" s="3"/>
      <c r="B327" s="3"/>
      <c r="C327" s="58" t="s">
        <v>766</v>
      </c>
      <c r="D327" s="122"/>
      <c r="E327" s="123">
        <f t="array" aca="1" ref="E327" ca="1">INDEX(INDIRECT("'"&amp;$E$4&amp;"'!"&amp;"$c$11:$h$415"),MATCH(LEFT('Self-assessment Comparison'!$C327,255),INDIRECT("'"&amp;$E$4&amp;"'!"&amp;"$c$11:$c$415"),0),5)</f>
        <v>0</v>
      </c>
      <c r="F327" s="123">
        <f t="array" aca="1" ref="F327" ca="1">INDEX(INDIRECT("'"&amp;$E$4&amp;"'!"&amp;"$c$11:$h$415"),MATCH(LEFT('Self-assessment Comparison'!$C327,255),INDIRECT("'"&amp;$E$4&amp;"'!"&amp;"$c$11:$c$415"),0),6)</f>
        <v>0</v>
      </c>
      <c r="G327" s="123"/>
      <c r="H327" s="123">
        <f t="array" aca="1" ref="H327" ca="1">INDEX(INDIRECT("'"&amp;$H$4&amp;"'!"&amp;"$c$11:$h$415"),MATCH(LEFT('Self-assessment Comparison'!$C327,255),INDIRECT("'"&amp;$H$4&amp;"'!"&amp;"$c$11:$c$415"),0),5)</f>
        <v>0</v>
      </c>
      <c r="I327" s="123">
        <f t="array" aca="1" ref="I327" ca="1">INDEX(INDIRECT("'"&amp;$H$4&amp;"'!"&amp;"$c$11:$h$415"),MATCH(LEFT('Self-assessment Comparison'!$C327,255),INDIRECT("'"&amp;$H$4&amp;"'!"&amp;"$c$11:$c$415"),0),6)</f>
        <v>0</v>
      </c>
      <c r="J327" s="123"/>
      <c r="K327" s="123">
        <f t="array" aca="1" ref="K327" ca="1">INDEX(INDIRECT("'"&amp;$K$4&amp;"'!"&amp;"$c$11:$h$415"),MATCH(LEFT('Self-assessment Comparison'!$C327,255),INDIRECT("'"&amp;$K$4&amp;"'!"&amp;"$c$11:$c$415"),0),5)</f>
        <v>0</v>
      </c>
      <c r="L327" s="123">
        <f t="array" aca="1" ref="L327" ca="1">INDEX(INDIRECT("'"&amp;$K$4&amp;"'!"&amp;"$c$11:$h$415"),MATCH(LEFT('Self-assessment Comparison'!$C327,255),INDIRECT("'"&amp;$K$4&amp;"'!"&amp;"$c$11:$c$415"),0),6)</f>
        <v>0</v>
      </c>
      <c r="M327" s="123"/>
      <c r="N327" s="123">
        <f t="array" aca="1" ref="N327" ca="1">INDEX(INDIRECT("'"&amp;$N$4&amp;"'!"&amp;"$c$11:$h$415"),MATCH(LEFT('Self-assessment Comparison'!$C327,255),INDIRECT("'"&amp;$N$4&amp;"'!"&amp;"$c$11:$c$415"),0),5)</f>
        <v>0</v>
      </c>
      <c r="O327" s="123">
        <f t="array" aca="1" ref="O327" ca="1">INDEX(INDIRECT("'"&amp;$N$4&amp;"'!"&amp;"$c$11:$h$415"),MATCH(LEFT('Self-assessment Comparison'!$C327,255),INDIRECT("'"&amp;$N$4&amp;"'!"&amp;"$c$11:$c$415"),0),6)</f>
        <v>0</v>
      </c>
      <c r="P327" s="123"/>
      <c r="Q327" s="123">
        <f t="array" aca="1" ref="Q327" ca="1">INDEX(INDIRECT("'"&amp;$Q$4&amp;"'!"&amp;"$c$11:$h$415"),MATCH(LEFT('Self-assessment Comparison'!$C327,255),INDIRECT("'"&amp;$Q$4&amp;"'!"&amp;"$c$11:$c$415"),0),5)</f>
        <v>0</v>
      </c>
      <c r="R327" s="123">
        <f t="array" aca="1" ref="R327" ca="1">INDEX(INDIRECT("'"&amp;$Q$4&amp;"'!"&amp;"$c$11:$h$415"),MATCH(LEFT('Self-assessment Comparison'!$C327,255),INDIRECT("'"&amp;$Q$4&amp;"'!"&amp;"$c$11:$c$415"),0),6)</f>
        <v>0</v>
      </c>
      <c r="S327" s="123"/>
      <c r="T327" s="111"/>
      <c r="U327" s="112"/>
      <c r="V327" s="3"/>
      <c r="W327" s="38"/>
      <c r="X327" s="38"/>
      <c r="Y327" s="38"/>
      <c r="Z327" s="38"/>
      <c r="AA327" s="38"/>
      <c r="AB327" s="38"/>
      <c r="AC327" s="38"/>
      <c r="AD327" s="38"/>
      <c r="AE327" s="38"/>
      <c r="AF327" s="38"/>
      <c r="AG327" s="38"/>
      <c r="AH327" s="38"/>
      <c r="AI327" s="38"/>
      <c r="AJ327" s="38"/>
      <c r="AK327" s="38"/>
      <c r="AL327" s="38"/>
      <c r="AM327" s="38"/>
      <c r="AN327" s="38"/>
      <c r="AO327" s="38"/>
    </row>
    <row r="328" spans="1:41" ht="14.4" outlineLevel="1">
      <c r="A328" s="3"/>
      <c r="B328" s="3"/>
      <c r="C328" s="58" t="s">
        <v>767</v>
      </c>
      <c r="D328" s="122"/>
      <c r="E328" s="123">
        <f t="array" aca="1" ref="E328" ca="1">INDEX(INDIRECT("'"&amp;$E$4&amp;"'!"&amp;"$c$11:$h$415"),MATCH(LEFT('Self-assessment Comparison'!$C328,255),INDIRECT("'"&amp;$E$4&amp;"'!"&amp;"$c$11:$c$415"),0),5)</f>
        <v>0</v>
      </c>
      <c r="F328" s="123">
        <f t="array" aca="1" ref="F328" ca="1">INDEX(INDIRECT("'"&amp;$E$4&amp;"'!"&amp;"$c$11:$h$415"),MATCH(LEFT('Self-assessment Comparison'!$C328,255),INDIRECT("'"&amp;$E$4&amp;"'!"&amp;"$c$11:$c$415"),0),6)</f>
        <v>0</v>
      </c>
      <c r="G328" s="123"/>
      <c r="H328" s="123">
        <f t="array" aca="1" ref="H328" ca="1">INDEX(INDIRECT("'"&amp;$H$4&amp;"'!"&amp;"$c$11:$h$415"),MATCH(LEFT('Self-assessment Comparison'!$C328,255),INDIRECT("'"&amp;$H$4&amp;"'!"&amp;"$c$11:$c$415"),0),5)</f>
        <v>0</v>
      </c>
      <c r="I328" s="123">
        <f t="array" aca="1" ref="I328" ca="1">INDEX(INDIRECT("'"&amp;$H$4&amp;"'!"&amp;"$c$11:$h$415"),MATCH(LEFT('Self-assessment Comparison'!$C328,255),INDIRECT("'"&amp;$H$4&amp;"'!"&amp;"$c$11:$c$415"),0),6)</f>
        <v>0</v>
      </c>
      <c r="J328" s="123"/>
      <c r="K328" s="123">
        <f t="array" aca="1" ref="K328" ca="1">INDEX(INDIRECT("'"&amp;$K$4&amp;"'!"&amp;"$c$11:$h$415"),MATCH(LEFT('Self-assessment Comparison'!$C328,255),INDIRECT("'"&amp;$K$4&amp;"'!"&amp;"$c$11:$c$415"),0),5)</f>
        <v>0</v>
      </c>
      <c r="L328" s="123">
        <f t="array" aca="1" ref="L328" ca="1">INDEX(INDIRECT("'"&amp;$K$4&amp;"'!"&amp;"$c$11:$h$415"),MATCH(LEFT('Self-assessment Comparison'!$C328,255),INDIRECT("'"&amp;$K$4&amp;"'!"&amp;"$c$11:$c$415"),0),6)</f>
        <v>0</v>
      </c>
      <c r="M328" s="123"/>
      <c r="N328" s="123">
        <f t="array" aca="1" ref="N328" ca="1">INDEX(INDIRECT("'"&amp;$N$4&amp;"'!"&amp;"$c$11:$h$415"),MATCH(LEFT('Self-assessment Comparison'!$C328,255),INDIRECT("'"&amp;$N$4&amp;"'!"&amp;"$c$11:$c$415"),0),5)</f>
        <v>0</v>
      </c>
      <c r="O328" s="123">
        <f t="array" aca="1" ref="O328" ca="1">INDEX(INDIRECT("'"&amp;$N$4&amp;"'!"&amp;"$c$11:$h$415"),MATCH(LEFT('Self-assessment Comparison'!$C328,255),INDIRECT("'"&amp;$N$4&amp;"'!"&amp;"$c$11:$c$415"),0),6)</f>
        <v>0</v>
      </c>
      <c r="P328" s="123"/>
      <c r="Q328" s="123">
        <f t="array" aca="1" ref="Q328" ca="1">INDEX(INDIRECT("'"&amp;$Q$4&amp;"'!"&amp;"$c$11:$h$415"),MATCH(LEFT('Self-assessment Comparison'!$C328,255),INDIRECT("'"&amp;$Q$4&amp;"'!"&amp;"$c$11:$c$415"),0),5)</f>
        <v>0</v>
      </c>
      <c r="R328" s="123">
        <f t="array" aca="1" ref="R328" ca="1">INDEX(INDIRECT("'"&amp;$Q$4&amp;"'!"&amp;"$c$11:$h$415"),MATCH(LEFT('Self-assessment Comparison'!$C328,255),INDIRECT("'"&amp;$Q$4&amp;"'!"&amp;"$c$11:$c$415"),0),6)</f>
        <v>0</v>
      </c>
      <c r="S328" s="123"/>
      <c r="T328" s="111"/>
      <c r="U328" s="112"/>
      <c r="V328" s="3"/>
      <c r="W328" s="38"/>
      <c r="X328" s="38"/>
      <c r="Y328" s="38"/>
      <c r="Z328" s="38"/>
      <c r="AA328" s="38"/>
      <c r="AB328" s="38"/>
      <c r="AC328" s="38"/>
      <c r="AD328" s="38"/>
      <c r="AE328" s="38"/>
      <c r="AF328" s="38"/>
      <c r="AG328" s="38"/>
      <c r="AH328" s="38"/>
      <c r="AI328" s="38"/>
      <c r="AJ328" s="38"/>
      <c r="AK328" s="38"/>
      <c r="AL328" s="38"/>
      <c r="AM328" s="38"/>
      <c r="AN328" s="38"/>
      <c r="AO328" s="38"/>
    </row>
    <row r="329" spans="1:41" ht="28.8" outlineLevel="1">
      <c r="A329" s="3"/>
      <c r="B329" s="3"/>
      <c r="C329" s="58" t="s">
        <v>768</v>
      </c>
      <c r="D329" s="122"/>
      <c r="E329" s="123">
        <f t="array" aca="1" ref="E329" ca="1">INDEX(INDIRECT("'"&amp;$E$4&amp;"'!"&amp;"$c$11:$h$415"),MATCH(LEFT('Self-assessment Comparison'!$C329,255),INDIRECT("'"&amp;$E$4&amp;"'!"&amp;"$c$11:$c$415"),0),5)</f>
        <v>0</v>
      </c>
      <c r="F329" s="123">
        <f t="array" aca="1" ref="F329" ca="1">INDEX(INDIRECT("'"&amp;$E$4&amp;"'!"&amp;"$c$11:$h$415"),MATCH(LEFT('Self-assessment Comparison'!$C329,255),INDIRECT("'"&amp;$E$4&amp;"'!"&amp;"$c$11:$c$415"),0),6)</f>
        <v>0</v>
      </c>
      <c r="G329" s="123"/>
      <c r="H329" s="123">
        <f t="array" aca="1" ref="H329" ca="1">INDEX(INDIRECT("'"&amp;$H$4&amp;"'!"&amp;"$c$11:$h$415"),MATCH(LEFT('Self-assessment Comparison'!$C329,255),INDIRECT("'"&amp;$H$4&amp;"'!"&amp;"$c$11:$c$415"),0),5)</f>
        <v>0</v>
      </c>
      <c r="I329" s="123">
        <f t="array" aca="1" ref="I329" ca="1">INDEX(INDIRECT("'"&amp;$H$4&amp;"'!"&amp;"$c$11:$h$415"),MATCH(LEFT('Self-assessment Comparison'!$C329,255),INDIRECT("'"&amp;$H$4&amp;"'!"&amp;"$c$11:$c$415"),0),6)</f>
        <v>0</v>
      </c>
      <c r="J329" s="123"/>
      <c r="K329" s="123">
        <f t="array" aca="1" ref="K329" ca="1">INDEX(INDIRECT("'"&amp;$K$4&amp;"'!"&amp;"$c$11:$h$415"),MATCH(LEFT('Self-assessment Comparison'!$C329,255),INDIRECT("'"&amp;$K$4&amp;"'!"&amp;"$c$11:$c$415"),0),5)</f>
        <v>0</v>
      </c>
      <c r="L329" s="123">
        <f t="array" aca="1" ref="L329" ca="1">INDEX(INDIRECT("'"&amp;$K$4&amp;"'!"&amp;"$c$11:$h$415"),MATCH(LEFT('Self-assessment Comparison'!$C329,255),INDIRECT("'"&amp;$K$4&amp;"'!"&amp;"$c$11:$c$415"),0),6)</f>
        <v>0</v>
      </c>
      <c r="M329" s="123"/>
      <c r="N329" s="123">
        <f t="array" aca="1" ref="N329" ca="1">INDEX(INDIRECT("'"&amp;$N$4&amp;"'!"&amp;"$c$11:$h$415"),MATCH(LEFT('Self-assessment Comparison'!$C329,255),INDIRECT("'"&amp;$N$4&amp;"'!"&amp;"$c$11:$c$415"),0),5)</f>
        <v>0</v>
      </c>
      <c r="O329" s="123">
        <f t="array" aca="1" ref="O329" ca="1">INDEX(INDIRECT("'"&amp;$N$4&amp;"'!"&amp;"$c$11:$h$415"),MATCH(LEFT('Self-assessment Comparison'!$C329,255),INDIRECT("'"&amp;$N$4&amp;"'!"&amp;"$c$11:$c$415"),0),6)</f>
        <v>0</v>
      </c>
      <c r="P329" s="123"/>
      <c r="Q329" s="123">
        <f t="array" aca="1" ref="Q329" ca="1">INDEX(INDIRECT("'"&amp;$Q$4&amp;"'!"&amp;"$c$11:$h$415"),MATCH(LEFT('Self-assessment Comparison'!$C329,255),INDIRECT("'"&amp;$Q$4&amp;"'!"&amp;"$c$11:$c$415"),0),5)</f>
        <v>0</v>
      </c>
      <c r="R329" s="123">
        <f t="array" aca="1" ref="R329" ca="1">INDEX(INDIRECT("'"&amp;$Q$4&amp;"'!"&amp;"$c$11:$h$415"),MATCH(LEFT('Self-assessment Comparison'!$C329,255),INDIRECT("'"&amp;$Q$4&amp;"'!"&amp;"$c$11:$c$415"),0),6)</f>
        <v>0</v>
      </c>
      <c r="S329" s="123"/>
      <c r="T329" s="111"/>
      <c r="U329" s="112"/>
      <c r="V329" s="3"/>
      <c r="W329" s="38"/>
      <c r="X329" s="38"/>
      <c r="Y329" s="38"/>
      <c r="Z329" s="38"/>
      <c r="AA329" s="38"/>
      <c r="AB329" s="38"/>
      <c r="AC329" s="38"/>
      <c r="AD329" s="38"/>
      <c r="AE329" s="38"/>
      <c r="AF329" s="38"/>
      <c r="AG329" s="38"/>
      <c r="AH329" s="38"/>
      <c r="AI329" s="38"/>
      <c r="AJ329" s="38"/>
      <c r="AK329" s="38"/>
      <c r="AL329" s="38"/>
      <c r="AM329" s="38"/>
      <c r="AN329" s="38"/>
      <c r="AO329" s="38"/>
    </row>
    <row r="330" spans="1:41" ht="28.8" outlineLevel="1">
      <c r="A330" s="3"/>
      <c r="B330" s="3"/>
      <c r="C330" s="58" t="s">
        <v>769</v>
      </c>
      <c r="D330" s="122"/>
      <c r="E330" s="123">
        <f t="array" aca="1" ref="E330" ca="1">INDEX(INDIRECT("'"&amp;$E$4&amp;"'!"&amp;"$c$11:$h$415"),MATCH(LEFT('Self-assessment Comparison'!$C330,255),INDIRECT("'"&amp;$E$4&amp;"'!"&amp;"$c$11:$c$415"),0),5)</f>
        <v>0</v>
      </c>
      <c r="F330" s="123">
        <f t="array" aca="1" ref="F330" ca="1">INDEX(INDIRECT("'"&amp;$E$4&amp;"'!"&amp;"$c$11:$h$415"),MATCH(LEFT('Self-assessment Comparison'!$C330,255),INDIRECT("'"&amp;$E$4&amp;"'!"&amp;"$c$11:$c$415"),0),6)</f>
        <v>0</v>
      </c>
      <c r="G330" s="123"/>
      <c r="H330" s="123">
        <f t="array" aca="1" ref="H330" ca="1">INDEX(INDIRECT("'"&amp;$H$4&amp;"'!"&amp;"$c$11:$h$415"),MATCH(LEFT('Self-assessment Comparison'!$C330,255),INDIRECT("'"&amp;$H$4&amp;"'!"&amp;"$c$11:$c$415"),0),5)</f>
        <v>0</v>
      </c>
      <c r="I330" s="123">
        <f t="array" aca="1" ref="I330" ca="1">INDEX(INDIRECT("'"&amp;$H$4&amp;"'!"&amp;"$c$11:$h$415"),MATCH(LEFT('Self-assessment Comparison'!$C330,255),INDIRECT("'"&amp;$H$4&amp;"'!"&amp;"$c$11:$c$415"),0),6)</f>
        <v>0</v>
      </c>
      <c r="J330" s="123"/>
      <c r="K330" s="123">
        <f t="array" aca="1" ref="K330" ca="1">INDEX(INDIRECT("'"&amp;$K$4&amp;"'!"&amp;"$c$11:$h$415"),MATCH(LEFT('Self-assessment Comparison'!$C330,255),INDIRECT("'"&amp;$K$4&amp;"'!"&amp;"$c$11:$c$415"),0),5)</f>
        <v>0</v>
      </c>
      <c r="L330" s="123">
        <f t="array" aca="1" ref="L330" ca="1">INDEX(INDIRECT("'"&amp;$K$4&amp;"'!"&amp;"$c$11:$h$415"),MATCH(LEFT('Self-assessment Comparison'!$C330,255),INDIRECT("'"&amp;$K$4&amp;"'!"&amp;"$c$11:$c$415"),0),6)</f>
        <v>0</v>
      </c>
      <c r="M330" s="123"/>
      <c r="N330" s="123">
        <f t="array" aca="1" ref="N330" ca="1">INDEX(INDIRECT("'"&amp;$N$4&amp;"'!"&amp;"$c$11:$h$415"),MATCH(LEFT('Self-assessment Comparison'!$C330,255),INDIRECT("'"&amp;$N$4&amp;"'!"&amp;"$c$11:$c$415"),0),5)</f>
        <v>0</v>
      </c>
      <c r="O330" s="123">
        <f t="array" aca="1" ref="O330" ca="1">INDEX(INDIRECT("'"&amp;$N$4&amp;"'!"&amp;"$c$11:$h$415"),MATCH(LEFT('Self-assessment Comparison'!$C330,255),INDIRECT("'"&amp;$N$4&amp;"'!"&amp;"$c$11:$c$415"),0),6)</f>
        <v>0</v>
      </c>
      <c r="P330" s="123"/>
      <c r="Q330" s="123">
        <f t="array" aca="1" ref="Q330" ca="1">INDEX(INDIRECT("'"&amp;$Q$4&amp;"'!"&amp;"$c$11:$h$415"),MATCH(LEFT('Self-assessment Comparison'!$C330,255),INDIRECT("'"&amp;$Q$4&amp;"'!"&amp;"$c$11:$c$415"),0),5)</f>
        <v>0</v>
      </c>
      <c r="R330" s="123">
        <f t="array" aca="1" ref="R330" ca="1">INDEX(INDIRECT("'"&amp;$Q$4&amp;"'!"&amp;"$c$11:$h$415"),MATCH(LEFT('Self-assessment Comparison'!$C330,255),INDIRECT("'"&amp;$Q$4&amp;"'!"&amp;"$c$11:$c$415"),0),6)</f>
        <v>0</v>
      </c>
      <c r="S330" s="123"/>
      <c r="T330" s="111"/>
      <c r="U330" s="112"/>
      <c r="V330" s="3"/>
      <c r="W330" s="38"/>
      <c r="X330" s="38"/>
      <c r="Y330" s="38"/>
      <c r="Z330" s="38"/>
      <c r="AA330" s="38"/>
      <c r="AB330" s="38"/>
      <c r="AC330" s="38"/>
      <c r="AD330" s="38"/>
      <c r="AE330" s="38"/>
      <c r="AF330" s="38"/>
      <c r="AG330" s="38"/>
      <c r="AH330" s="38"/>
      <c r="AI330" s="38"/>
      <c r="AJ330" s="38"/>
      <c r="AK330" s="38"/>
      <c r="AL330" s="38"/>
      <c r="AM330" s="38"/>
      <c r="AN330" s="38"/>
      <c r="AO330" s="38"/>
    </row>
    <row r="331" spans="1:41" ht="57.6" outlineLevel="1">
      <c r="A331" s="3"/>
      <c r="B331" s="3"/>
      <c r="C331" s="58" t="s">
        <v>770</v>
      </c>
      <c r="D331" s="122"/>
      <c r="E331" s="123">
        <f t="array" aca="1" ref="E331" ca="1">INDEX(INDIRECT("'"&amp;$E$4&amp;"'!"&amp;"$c$11:$h$415"),MATCH(LEFT('Self-assessment Comparison'!$C331,255),INDIRECT("'"&amp;$E$4&amp;"'!"&amp;"$c$11:$c$415"),0),5)</f>
        <v>0</v>
      </c>
      <c r="F331" s="123">
        <f t="array" aca="1" ref="F331" ca="1">INDEX(INDIRECT("'"&amp;$E$4&amp;"'!"&amp;"$c$11:$h$415"),MATCH(LEFT('Self-assessment Comparison'!$C331,255),INDIRECT("'"&amp;$E$4&amp;"'!"&amp;"$c$11:$c$415"),0),6)</f>
        <v>0</v>
      </c>
      <c r="G331" s="123"/>
      <c r="H331" s="123">
        <f t="array" aca="1" ref="H331" ca="1">INDEX(INDIRECT("'"&amp;$H$4&amp;"'!"&amp;"$c$11:$h$415"),MATCH(LEFT('Self-assessment Comparison'!$C331,255),INDIRECT("'"&amp;$H$4&amp;"'!"&amp;"$c$11:$c$415"),0),5)</f>
        <v>0</v>
      </c>
      <c r="I331" s="123">
        <f t="array" aca="1" ref="I331" ca="1">INDEX(INDIRECT("'"&amp;$H$4&amp;"'!"&amp;"$c$11:$h$415"),MATCH(LEFT('Self-assessment Comparison'!$C331,255),INDIRECT("'"&amp;$H$4&amp;"'!"&amp;"$c$11:$c$415"),0),6)</f>
        <v>0</v>
      </c>
      <c r="J331" s="123"/>
      <c r="K331" s="123">
        <f t="array" aca="1" ref="K331" ca="1">INDEX(INDIRECT("'"&amp;$K$4&amp;"'!"&amp;"$c$11:$h$415"),MATCH(LEFT('Self-assessment Comparison'!$C331,255),INDIRECT("'"&amp;$K$4&amp;"'!"&amp;"$c$11:$c$415"),0),5)</f>
        <v>0</v>
      </c>
      <c r="L331" s="123">
        <f t="array" aca="1" ref="L331" ca="1">INDEX(INDIRECT("'"&amp;$K$4&amp;"'!"&amp;"$c$11:$h$415"),MATCH(LEFT('Self-assessment Comparison'!$C331,255),INDIRECT("'"&amp;$K$4&amp;"'!"&amp;"$c$11:$c$415"),0),6)</f>
        <v>0</v>
      </c>
      <c r="M331" s="123"/>
      <c r="N331" s="123">
        <f t="array" aca="1" ref="N331" ca="1">INDEX(INDIRECT("'"&amp;$N$4&amp;"'!"&amp;"$c$11:$h$415"),MATCH(LEFT('Self-assessment Comparison'!$C331,255),INDIRECT("'"&amp;$N$4&amp;"'!"&amp;"$c$11:$c$415"),0),5)</f>
        <v>0</v>
      </c>
      <c r="O331" s="123">
        <f t="array" aca="1" ref="O331" ca="1">INDEX(INDIRECT("'"&amp;$N$4&amp;"'!"&amp;"$c$11:$h$415"),MATCH(LEFT('Self-assessment Comparison'!$C331,255),INDIRECT("'"&amp;$N$4&amp;"'!"&amp;"$c$11:$c$415"),0),6)</f>
        <v>0</v>
      </c>
      <c r="P331" s="123"/>
      <c r="Q331" s="123">
        <f t="array" aca="1" ref="Q331" ca="1">INDEX(INDIRECT("'"&amp;$Q$4&amp;"'!"&amp;"$c$11:$h$415"),MATCH(LEFT('Self-assessment Comparison'!$C331,255),INDIRECT("'"&amp;$Q$4&amp;"'!"&amp;"$c$11:$c$415"),0),5)</f>
        <v>0</v>
      </c>
      <c r="R331" s="123">
        <f t="array" aca="1" ref="R331" ca="1">INDEX(INDIRECT("'"&amp;$Q$4&amp;"'!"&amp;"$c$11:$h$415"),MATCH(LEFT('Self-assessment Comparison'!$C331,255),INDIRECT("'"&amp;$Q$4&amp;"'!"&amp;"$c$11:$c$415"),0),6)</f>
        <v>0</v>
      </c>
      <c r="S331" s="123"/>
      <c r="T331" s="111"/>
      <c r="U331" s="112"/>
      <c r="V331" s="3"/>
      <c r="W331" s="38"/>
      <c r="X331" s="38"/>
      <c r="Y331" s="38"/>
      <c r="Z331" s="38"/>
      <c r="AA331" s="38"/>
      <c r="AB331" s="38"/>
      <c r="AC331" s="38"/>
      <c r="AD331" s="38"/>
      <c r="AE331" s="38"/>
      <c r="AF331" s="38"/>
      <c r="AG331" s="38"/>
      <c r="AH331" s="38"/>
      <c r="AI331" s="38"/>
      <c r="AJ331" s="38"/>
      <c r="AK331" s="38"/>
      <c r="AL331" s="38"/>
      <c r="AM331" s="38"/>
      <c r="AN331" s="38"/>
      <c r="AO331" s="38"/>
    </row>
    <row r="332" spans="1:41" ht="57.6" outlineLevel="1">
      <c r="A332" s="3"/>
      <c r="B332" s="3"/>
      <c r="C332" s="58" t="s">
        <v>771</v>
      </c>
      <c r="D332" s="122"/>
      <c r="E332" s="123">
        <f t="array" aca="1" ref="E332" ca="1">INDEX(INDIRECT("'"&amp;$E$4&amp;"'!"&amp;"$c$11:$h$415"),MATCH(LEFT('Self-assessment Comparison'!$C332,255),INDIRECT("'"&amp;$E$4&amp;"'!"&amp;"$c$11:$c$415"),0),5)</f>
        <v>0</v>
      </c>
      <c r="F332" s="123">
        <f t="array" aca="1" ref="F332" ca="1">INDEX(INDIRECT("'"&amp;$E$4&amp;"'!"&amp;"$c$11:$h$415"),MATCH(LEFT('Self-assessment Comparison'!$C332,255),INDIRECT("'"&amp;$E$4&amp;"'!"&amp;"$c$11:$c$415"),0),6)</f>
        <v>0</v>
      </c>
      <c r="G332" s="123"/>
      <c r="H332" s="123">
        <f t="array" aca="1" ref="H332" ca="1">INDEX(INDIRECT("'"&amp;$H$4&amp;"'!"&amp;"$c$11:$h$415"),MATCH(LEFT('Self-assessment Comparison'!$C332,255),INDIRECT("'"&amp;$H$4&amp;"'!"&amp;"$c$11:$c$415"),0),5)</f>
        <v>0</v>
      </c>
      <c r="I332" s="123">
        <f t="array" aca="1" ref="I332" ca="1">INDEX(INDIRECT("'"&amp;$H$4&amp;"'!"&amp;"$c$11:$h$415"),MATCH(LEFT('Self-assessment Comparison'!$C332,255),INDIRECT("'"&amp;$H$4&amp;"'!"&amp;"$c$11:$c$415"),0),6)</f>
        <v>0</v>
      </c>
      <c r="J332" s="123"/>
      <c r="K332" s="123">
        <f t="array" aca="1" ref="K332" ca="1">INDEX(INDIRECT("'"&amp;$K$4&amp;"'!"&amp;"$c$11:$h$415"),MATCH(LEFT('Self-assessment Comparison'!$C332,255),INDIRECT("'"&amp;$K$4&amp;"'!"&amp;"$c$11:$c$415"),0),5)</f>
        <v>0</v>
      </c>
      <c r="L332" s="123">
        <f t="array" aca="1" ref="L332" ca="1">INDEX(INDIRECT("'"&amp;$K$4&amp;"'!"&amp;"$c$11:$h$415"),MATCH(LEFT('Self-assessment Comparison'!$C332,255),INDIRECT("'"&amp;$K$4&amp;"'!"&amp;"$c$11:$c$415"),0),6)</f>
        <v>0</v>
      </c>
      <c r="M332" s="123"/>
      <c r="N332" s="123">
        <f t="array" aca="1" ref="N332" ca="1">INDEX(INDIRECT("'"&amp;$N$4&amp;"'!"&amp;"$c$11:$h$415"),MATCH(LEFT('Self-assessment Comparison'!$C332,255),INDIRECT("'"&amp;$N$4&amp;"'!"&amp;"$c$11:$c$415"),0),5)</f>
        <v>0</v>
      </c>
      <c r="O332" s="123">
        <f t="array" aca="1" ref="O332" ca="1">INDEX(INDIRECT("'"&amp;$N$4&amp;"'!"&amp;"$c$11:$h$415"),MATCH(LEFT('Self-assessment Comparison'!$C332,255),INDIRECT("'"&amp;$N$4&amp;"'!"&amp;"$c$11:$c$415"),0),6)</f>
        <v>0</v>
      </c>
      <c r="P332" s="123"/>
      <c r="Q332" s="123">
        <f t="array" aca="1" ref="Q332" ca="1">INDEX(INDIRECT("'"&amp;$Q$4&amp;"'!"&amp;"$c$11:$h$415"),MATCH(LEFT('Self-assessment Comparison'!$C332,255),INDIRECT("'"&amp;$Q$4&amp;"'!"&amp;"$c$11:$c$415"),0),5)</f>
        <v>0</v>
      </c>
      <c r="R332" s="123">
        <f t="array" aca="1" ref="R332" ca="1">INDEX(INDIRECT("'"&amp;$Q$4&amp;"'!"&amp;"$c$11:$h$415"),MATCH(LEFT('Self-assessment Comparison'!$C332,255),INDIRECT("'"&amp;$Q$4&amp;"'!"&amp;"$c$11:$c$415"),0),6)</f>
        <v>0</v>
      </c>
      <c r="S332" s="123"/>
      <c r="T332" s="111"/>
      <c r="U332" s="112"/>
      <c r="V332" s="3"/>
      <c r="W332" s="38"/>
      <c r="X332" s="38"/>
      <c r="Y332" s="38"/>
      <c r="Z332" s="38"/>
      <c r="AA332" s="38"/>
      <c r="AB332" s="38"/>
      <c r="AC332" s="38"/>
      <c r="AD332" s="38"/>
      <c r="AE332" s="38"/>
      <c r="AF332" s="38"/>
      <c r="AG332" s="38"/>
      <c r="AH332" s="38"/>
      <c r="AI332" s="38"/>
      <c r="AJ332" s="38"/>
      <c r="AK332" s="38"/>
      <c r="AL332" s="38"/>
      <c r="AM332" s="38"/>
      <c r="AN332" s="38"/>
      <c r="AO332" s="38"/>
    </row>
    <row r="333" spans="1:41" ht="28.8" outlineLevel="1">
      <c r="A333" s="3"/>
      <c r="B333" s="3"/>
      <c r="C333" s="58" t="s">
        <v>772</v>
      </c>
      <c r="D333" s="122"/>
      <c r="E333" s="123">
        <f t="array" aca="1" ref="E333" ca="1">INDEX(INDIRECT("'"&amp;$E$4&amp;"'!"&amp;"$c$11:$h$415"),MATCH(LEFT('Self-assessment Comparison'!$C333,255),INDIRECT("'"&amp;$E$4&amp;"'!"&amp;"$c$11:$c$415"),0),5)</f>
        <v>0</v>
      </c>
      <c r="F333" s="123">
        <f t="array" aca="1" ref="F333" ca="1">INDEX(INDIRECT("'"&amp;$E$4&amp;"'!"&amp;"$c$11:$h$415"),MATCH(LEFT('Self-assessment Comparison'!$C333,255),INDIRECT("'"&amp;$E$4&amp;"'!"&amp;"$c$11:$c$415"),0),6)</f>
        <v>0</v>
      </c>
      <c r="G333" s="123"/>
      <c r="H333" s="123">
        <f t="array" aca="1" ref="H333" ca="1">INDEX(INDIRECT("'"&amp;$H$4&amp;"'!"&amp;"$c$11:$h$415"),MATCH(LEFT('Self-assessment Comparison'!$C333,255),INDIRECT("'"&amp;$H$4&amp;"'!"&amp;"$c$11:$c$415"),0),5)</f>
        <v>0</v>
      </c>
      <c r="I333" s="123">
        <f t="array" aca="1" ref="I333" ca="1">INDEX(INDIRECT("'"&amp;$H$4&amp;"'!"&amp;"$c$11:$h$415"),MATCH(LEFT('Self-assessment Comparison'!$C333,255),INDIRECT("'"&amp;$H$4&amp;"'!"&amp;"$c$11:$c$415"),0),6)</f>
        <v>0</v>
      </c>
      <c r="J333" s="123"/>
      <c r="K333" s="123">
        <f t="array" aca="1" ref="K333" ca="1">INDEX(INDIRECT("'"&amp;$K$4&amp;"'!"&amp;"$c$11:$h$415"),MATCH(LEFT('Self-assessment Comparison'!$C333,255),INDIRECT("'"&amp;$K$4&amp;"'!"&amp;"$c$11:$c$415"),0),5)</f>
        <v>0</v>
      </c>
      <c r="L333" s="123">
        <f t="array" aca="1" ref="L333" ca="1">INDEX(INDIRECT("'"&amp;$K$4&amp;"'!"&amp;"$c$11:$h$415"),MATCH(LEFT('Self-assessment Comparison'!$C333,255),INDIRECT("'"&amp;$K$4&amp;"'!"&amp;"$c$11:$c$415"),0),6)</f>
        <v>0</v>
      </c>
      <c r="M333" s="123"/>
      <c r="N333" s="123">
        <f t="array" aca="1" ref="N333" ca="1">INDEX(INDIRECT("'"&amp;$N$4&amp;"'!"&amp;"$c$11:$h$415"),MATCH(LEFT('Self-assessment Comparison'!$C333,255),INDIRECT("'"&amp;$N$4&amp;"'!"&amp;"$c$11:$c$415"),0),5)</f>
        <v>0</v>
      </c>
      <c r="O333" s="123">
        <f t="array" aca="1" ref="O333" ca="1">INDEX(INDIRECT("'"&amp;$N$4&amp;"'!"&amp;"$c$11:$h$415"),MATCH(LEFT('Self-assessment Comparison'!$C333,255),INDIRECT("'"&amp;$N$4&amp;"'!"&amp;"$c$11:$c$415"),0),6)</f>
        <v>0</v>
      </c>
      <c r="P333" s="123"/>
      <c r="Q333" s="123">
        <f t="array" aca="1" ref="Q333" ca="1">INDEX(INDIRECT("'"&amp;$Q$4&amp;"'!"&amp;"$c$11:$h$415"),MATCH(LEFT('Self-assessment Comparison'!$C333,255),INDIRECT("'"&amp;$Q$4&amp;"'!"&amp;"$c$11:$c$415"),0),5)</f>
        <v>0</v>
      </c>
      <c r="R333" s="123">
        <f t="array" aca="1" ref="R333" ca="1">INDEX(INDIRECT("'"&amp;$Q$4&amp;"'!"&amp;"$c$11:$h$415"),MATCH(LEFT('Self-assessment Comparison'!$C333,255),INDIRECT("'"&amp;$Q$4&amp;"'!"&amp;"$c$11:$c$415"),0),6)</f>
        <v>0</v>
      </c>
      <c r="S333" s="123"/>
      <c r="T333" s="111"/>
      <c r="U333" s="112"/>
      <c r="V333" s="3"/>
      <c r="W333" s="38"/>
      <c r="X333" s="38"/>
      <c r="Y333" s="38"/>
      <c r="Z333" s="38"/>
      <c r="AA333" s="38"/>
      <c r="AB333" s="38"/>
      <c r="AC333" s="38"/>
      <c r="AD333" s="38"/>
      <c r="AE333" s="38"/>
      <c r="AF333" s="38"/>
      <c r="AG333" s="38"/>
      <c r="AH333" s="38"/>
      <c r="AI333" s="38"/>
      <c r="AJ333" s="38"/>
      <c r="AK333" s="38"/>
      <c r="AL333" s="38"/>
      <c r="AM333" s="38"/>
      <c r="AN333" s="38"/>
      <c r="AO333" s="38"/>
    </row>
    <row r="334" spans="1:41" ht="28.2" outlineLevel="1">
      <c r="A334" s="3"/>
      <c r="B334" s="3"/>
      <c r="C334" s="104" t="s">
        <v>773</v>
      </c>
      <c r="D334" s="122"/>
      <c r="E334" s="123">
        <f t="array" aca="1" ref="E334" ca="1">INDEX(INDIRECT("'"&amp;$E$4&amp;"'!"&amp;"$c$11:$h$415"),MATCH(LEFT('Self-assessment Comparison'!$C334,255),INDIRECT("'"&amp;$E$4&amp;"'!"&amp;"$c$11:$c$415"),0),5)</f>
        <v>0</v>
      </c>
      <c r="F334" s="123">
        <f t="array" aca="1" ref="F334" ca="1">INDEX(INDIRECT("'"&amp;$E$4&amp;"'!"&amp;"$c$11:$h$415"),MATCH(LEFT('Self-assessment Comparison'!$C334,255),INDIRECT("'"&amp;$E$4&amp;"'!"&amp;"$c$11:$c$415"),0),6)</f>
        <v>0</v>
      </c>
      <c r="G334" s="123"/>
      <c r="H334" s="123">
        <f t="array" aca="1" ref="H334" ca="1">INDEX(INDIRECT("'"&amp;$H$4&amp;"'!"&amp;"$c$11:$h$415"),MATCH(LEFT('Self-assessment Comparison'!$C334,255),INDIRECT("'"&amp;$H$4&amp;"'!"&amp;"$c$11:$c$415"),0),5)</f>
        <v>0</v>
      </c>
      <c r="I334" s="123">
        <f t="array" aca="1" ref="I334" ca="1">INDEX(INDIRECT("'"&amp;$H$4&amp;"'!"&amp;"$c$11:$h$415"),MATCH(LEFT('Self-assessment Comparison'!$C334,255),INDIRECT("'"&amp;$H$4&amp;"'!"&amp;"$c$11:$c$415"),0),6)</f>
        <v>0</v>
      </c>
      <c r="J334" s="123"/>
      <c r="K334" s="123">
        <f t="array" aca="1" ref="K334" ca="1">INDEX(INDIRECT("'"&amp;$K$4&amp;"'!"&amp;"$c$11:$h$415"),MATCH(LEFT('Self-assessment Comparison'!$C334,255),INDIRECT("'"&amp;$K$4&amp;"'!"&amp;"$c$11:$c$415"),0),5)</f>
        <v>0</v>
      </c>
      <c r="L334" s="123">
        <f t="array" aca="1" ref="L334" ca="1">INDEX(INDIRECT("'"&amp;$K$4&amp;"'!"&amp;"$c$11:$h$415"),MATCH(LEFT('Self-assessment Comparison'!$C334,255),INDIRECT("'"&amp;$K$4&amp;"'!"&amp;"$c$11:$c$415"),0),6)</f>
        <v>0</v>
      </c>
      <c r="M334" s="123"/>
      <c r="N334" s="123">
        <f t="array" aca="1" ref="N334" ca="1">INDEX(INDIRECT("'"&amp;$N$4&amp;"'!"&amp;"$c$11:$h$415"),MATCH(LEFT('Self-assessment Comparison'!$C334,255),INDIRECT("'"&amp;$N$4&amp;"'!"&amp;"$c$11:$c$415"),0),5)</f>
        <v>0</v>
      </c>
      <c r="O334" s="123">
        <f t="array" aca="1" ref="O334" ca="1">INDEX(INDIRECT("'"&amp;$N$4&amp;"'!"&amp;"$c$11:$h$415"),MATCH(LEFT('Self-assessment Comparison'!$C334,255),INDIRECT("'"&amp;$N$4&amp;"'!"&amp;"$c$11:$c$415"),0),6)</f>
        <v>0</v>
      </c>
      <c r="P334" s="123"/>
      <c r="Q334" s="123">
        <f t="array" aca="1" ref="Q334" ca="1">INDEX(INDIRECT("'"&amp;$Q$4&amp;"'!"&amp;"$c$11:$h$415"),MATCH(LEFT('Self-assessment Comparison'!$C334,255),INDIRECT("'"&amp;$Q$4&amp;"'!"&amp;"$c$11:$c$415"),0),5)</f>
        <v>0</v>
      </c>
      <c r="R334" s="123">
        <f t="array" aca="1" ref="R334" ca="1">INDEX(INDIRECT("'"&amp;$Q$4&amp;"'!"&amp;"$c$11:$h$415"),MATCH(LEFT('Self-assessment Comparison'!$C334,255),INDIRECT("'"&amp;$Q$4&amp;"'!"&amp;"$c$11:$c$415"),0),6)</f>
        <v>0</v>
      </c>
      <c r="S334" s="123"/>
      <c r="T334" s="107"/>
      <c r="U334" s="108"/>
      <c r="V334" s="3"/>
      <c r="W334" s="38"/>
      <c r="X334" s="38"/>
      <c r="Y334" s="38"/>
      <c r="Z334" s="38"/>
      <c r="AA334" s="38"/>
      <c r="AB334" s="38"/>
      <c r="AC334" s="38"/>
      <c r="AD334" s="38"/>
      <c r="AE334" s="38"/>
      <c r="AF334" s="38"/>
      <c r="AG334" s="38"/>
      <c r="AH334" s="38"/>
      <c r="AI334" s="38"/>
      <c r="AJ334" s="38"/>
      <c r="AK334" s="38"/>
      <c r="AL334" s="38"/>
      <c r="AM334" s="38"/>
      <c r="AN334" s="38"/>
      <c r="AO334" s="38"/>
    </row>
    <row r="335" spans="1:41" ht="14.4" outlineLevel="1">
      <c r="A335" s="3"/>
      <c r="B335" s="3"/>
      <c r="C335" s="58" t="s">
        <v>774</v>
      </c>
      <c r="D335" s="122"/>
      <c r="E335" s="123">
        <f t="array" aca="1" ref="E335" ca="1">INDEX(INDIRECT("'"&amp;$E$4&amp;"'!"&amp;"$c$11:$h$415"),MATCH(LEFT('Self-assessment Comparison'!$C335,255),INDIRECT("'"&amp;$E$4&amp;"'!"&amp;"$c$11:$c$415"),0),5)</f>
        <v>0</v>
      </c>
      <c r="F335" s="123">
        <f t="array" aca="1" ref="F335" ca="1">INDEX(INDIRECT("'"&amp;$E$4&amp;"'!"&amp;"$c$11:$h$415"),MATCH(LEFT('Self-assessment Comparison'!$C335,255),INDIRECT("'"&amp;$E$4&amp;"'!"&amp;"$c$11:$c$415"),0),6)</f>
        <v>0</v>
      </c>
      <c r="G335" s="123"/>
      <c r="H335" s="123">
        <f t="array" aca="1" ref="H335" ca="1">INDEX(INDIRECT("'"&amp;$H$4&amp;"'!"&amp;"$c$11:$h$415"),MATCH(LEFT('Self-assessment Comparison'!$C335,255),INDIRECT("'"&amp;$H$4&amp;"'!"&amp;"$c$11:$c$415"),0),5)</f>
        <v>0</v>
      </c>
      <c r="I335" s="123">
        <f t="array" aca="1" ref="I335" ca="1">INDEX(INDIRECT("'"&amp;$H$4&amp;"'!"&amp;"$c$11:$h$415"),MATCH(LEFT('Self-assessment Comparison'!$C335,255),INDIRECT("'"&amp;$H$4&amp;"'!"&amp;"$c$11:$c$415"),0),6)</f>
        <v>0</v>
      </c>
      <c r="J335" s="123"/>
      <c r="K335" s="123">
        <f t="array" aca="1" ref="K335" ca="1">INDEX(INDIRECT("'"&amp;$K$4&amp;"'!"&amp;"$c$11:$h$415"),MATCH(LEFT('Self-assessment Comparison'!$C335,255),INDIRECT("'"&amp;$K$4&amp;"'!"&amp;"$c$11:$c$415"),0),5)</f>
        <v>0</v>
      </c>
      <c r="L335" s="123">
        <f t="array" aca="1" ref="L335" ca="1">INDEX(INDIRECT("'"&amp;$K$4&amp;"'!"&amp;"$c$11:$h$415"),MATCH(LEFT('Self-assessment Comparison'!$C335,255),INDIRECT("'"&amp;$K$4&amp;"'!"&amp;"$c$11:$c$415"),0),6)</f>
        <v>0</v>
      </c>
      <c r="M335" s="123"/>
      <c r="N335" s="123">
        <f t="array" aca="1" ref="N335" ca="1">INDEX(INDIRECT("'"&amp;$N$4&amp;"'!"&amp;"$c$11:$h$415"),MATCH(LEFT('Self-assessment Comparison'!$C335,255),INDIRECT("'"&amp;$N$4&amp;"'!"&amp;"$c$11:$c$415"),0),5)</f>
        <v>0</v>
      </c>
      <c r="O335" s="123">
        <f t="array" aca="1" ref="O335" ca="1">INDEX(INDIRECT("'"&amp;$N$4&amp;"'!"&amp;"$c$11:$h$415"),MATCH(LEFT('Self-assessment Comparison'!$C335,255),INDIRECT("'"&amp;$N$4&amp;"'!"&amp;"$c$11:$c$415"),0),6)</f>
        <v>0</v>
      </c>
      <c r="P335" s="123"/>
      <c r="Q335" s="123">
        <f t="array" aca="1" ref="Q335" ca="1">INDEX(INDIRECT("'"&amp;$Q$4&amp;"'!"&amp;"$c$11:$h$415"),MATCH(LEFT('Self-assessment Comparison'!$C335,255),INDIRECT("'"&amp;$Q$4&amp;"'!"&amp;"$c$11:$c$415"),0),5)</f>
        <v>0</v>
      </c>
      <c r="R335" s="123">
        <f t="array" aca="1" ref="R335" ca="1">INDEX(INDIRECT("'"&amp;$Q$4&amp;"'!"&amp;"$c$11:$h$415"),MATCH(LEFT('Self-assessment Comparison'!$C335,255),INDIRECT("'"&amp;$Q$4&amp;"'!"&amp;"$c$11:$c$415"),0),6)</f>
        <v>0</v>
      </c>
      <c r="S335" s="123"/>
      <c r="T335" s="111"/>
      <c r="U335" s="112"/>
      <c r="V335" s="3"/>
      <c r="W335" s="38"/>
      <c r="X335" s="38"/>
      <c r="Y335" s="38"/>
      <c r="Z335" s="38"/>
      <c r="AA335" s="38"/>
      <c r="AB335" s="38"/>
      <c r="AC335" s="38"/>
      <c r="AD335" s="38"/>
      <c r="AE335" s="38"/>
      <c r="AF335" s="38"/>
      <c r="AG335" s="38"/>
      <c r="AH335" s="38"/>
      <c r="AI335" s="38"/>
      <c r="AJ335" s="38"/>
      <c r="AK335" s="38"/>
      <c r="AL335" s="38"/>
      <c r="AM335" s="38"/>
      <c r="AN335" s="38"/>
      <c r="AO335" s="38"/>
    </row>
    <row r="336" spans="1:41" ht="14.4" outlineLevel="1">
      <c r="A336" s="3"/>
      <c r="B336" s="3"/>
      <c r="C336" s="58" t="s">
        <v>775</v>
      </c>
      <c r="D336" s="122"/>
      <c r="E336" s="123">
        <f t="array" aca="1" ref="E336" ca="1">INDEX(INDIRECT("'"&amp;$E$4&amp;"'!"&amp;"$c$11:$h$415"),MATCH(LEFT('Self-assessment Comparison'!$C336,255),INDIRECT("'"&amp;$E$4&amp;"'!"&amp;"$c$11:$c$415"),0),5)</f>
        <v>0</v>
      </c>
      <c r="F336" s="123">
        <f t="array" aca="1" ref="F336" ca="1">INDEX(INDIRECT("'"&amp;$E$4&amp;"'!"&amp;"$c$11:$h$415"),MATCH(LEFT('Self-assessment Comparison'!$C336,255),INDIRECT("'"&amp;$E$4&amp;"'!"&amp;"$c$11:$c$415"),0),6)</f>
        <v>0</v>
      </c>
      <c r="G336" s="123"/>
      <c r="H336" s="123">
        <f t="array" aca="1" ref="H336" ca="1">INDEX(INDIRECT("'"&amp;$H$4&amp;"'!"&amp;"$c$11:$h$415"),MATCH(LEFT('Self-assessment Comparison'!$C336,255),INDIRECT("'"&amp;$H$4&amp;"'!"&amp;"$c$11:$c$415"),0),5)</f>
        <v>0</v>
      </c>
      <c r="I336" s="123">
        <f t="array" aca="1" ref="I336" ca="1">INDEX(INDIRECT("'"&amp;$H$4&amp;"'!"&amp;"$c$11:$h$415"),MATCH(LEFT('Self-assessment Comparison'!$C336,255),INDIRECT("'"&amp;$H$4&amp;"'!"&amp;"$c$11:$c$415"),0),6)</f>
        <v>0</v>
      </c>
      <c r="J336" s="123"/>
      <c r="K336" s="123">
        <f t="array" aca="1" ref="K336" ca="1">INDEX(INDIRECT("'"&amp;$K$4&amp;"'!"&amp;"$c$11:$h$415"),MATCH(LEFT('Self-assessment Comparison'!$C336,255),INDIRECT("'"&amp;$K$4&amp;"'!"&amp;"$c$11:$c$415"),0),5)</f>
        <v>0</v>
      </c>
      <c r="L336" s="123">
        <f t="array" aca="1" ref="L336" ca="1">INDEX(INDIRECT("'"&amp;$K$4&amp;"'!"&amp;"$c$11:$h$415"),MATCH(LEFT('Self-assessment Comparison'!$C336,255),INDIRECT("'"&amp;$K$4&amp;"'!"&amp;"$c$11:$c$415"),0),6)</f>
        <v>0</v>
      </c>
      <c r="M336" s="123"/>
      <c r="N336" s="123">
        <f t="array" aca="1" ref="N336" ca="1">INDEX(INDIRECT("'"&amp;$N$4&amp;"'!"&amp;"$c$11:$h$415"),MATCH(LEFT('Self-assessment Comparison'!$C336,255),INDIRECT("'"&amp;$N$4&amp;"'!"&amp;"$c$11:$c$415"),0),5)</f>
        <v>0</v>
      </c>
      <c r="O336" s="123">
        <f t="array" aca="1" ref="O336" ca="1">INDEX(INDIRECT("'"&amp;$N$4&amp;"'!"&amp;"$c$11:$h$415"),MATCH(LEFT('Self-assessment Comparison'!$C336,255),INDIRECT("'"&amp;$N$4&amp;"'!"&amp;"$c$11:$c$415"),0),6)</f>
        <v>0</v>
      </c>
      <c r="P336" s="123"/>
      <c r="Q336" s="123">
        <f t="array" aca="1" ref="Q336" ca="1">INDEX(INDIRECT("'"&amp;$Q$4&amp;"'!"&amp;"$c$11:$h$415"),MATCH(LEFT('Self-assessment Comparison'!$C336,255),INDIRECT("'"&amp;$Q$4&amp;"'!"&amp;"$c$11:$c$415"),0),5)</f>
        <v>0</v>
      </c>
      <c r="R336" s="123">
        <f t="array" aca="1" ref="R336" ca="1">INDEX(INDIRECT("'"&amp;$Q$4&amp;"'!"&amp;"$c$11:$h$415"),MATCH(LEFT('Self-assessment Comparison'!$C336,255),INDIRECT("'"&amp;$Q$4&amp;"'!"&amp;"$c$11:$c$415"),0),6)</f>
        <v>0</v>
      </c>
      <c r="S336" s="123"/>
      <c r="T336" s="111"/>
      <c r="U336" s="112"/>
      <c r="V336" s="3"/>
      <c r="W336" s="38"/>
      <c r="X336" s="38"/>
      <c r="Y336" s="38"/>
      <c r="Z336" s="38"/>
      <c r="AA336" s="38"/>
      <c r="AB336" s="38"/>
      <c r="AC336" s="38"/>
      <c r="AD336" s="38"/>
      <c r="AE336" s="38"/>
      <c r="AF336" s="38"/>
      <c r="AG336" s="38"/>
      <c r="AH336" s="38"/>
      <c r="AI336" s="38"/>
      <c r="AJ336" s="38"/>
      <c r="AK336" s="38"/>
      <c r="AL336" s="38"/>
      <c r="AM336" s="38"/>
      <c r="AN336" s="38"/>
      <c r="AO336" s="38"/>
    </row>
    <row r="337" spans="1:41" ht="28.8" outlineLevel="1">
      <c r="A337" s="3"/>
      <c r="B337" s="3"/>
      <c r="C337" s="58" t="s">
        <v>776</v>
      </c>
      <c r="D337" s="122"/>
      <c r="E337" s="123">
        <f t="array" aca="1" ref="E337" ca="1">INDEX(INDIRECT("'"&amp;$E$4&amp;"'!"&amp;"$c$11:$h$415"),MATCH(LEFT('Self-assessment Comparison'!$C337,255),INDIRECT("'"&amp;$E$4&amp;"'!"&amp;"$c$11:$c$415"),0),5)</f>
        <v>0</v>
      </c>
      <c r="F337" s="123">
        <f t="array" aca="1" ref="F337" ca="1">INDEX(INDIRECT("'"&amp;$E$4&amp;"'!"&amp;"$c$11:$h$415"),MATCH(LEFT('Self-assessment Comparison'!$C337,255),INDIRECT("'"&amp;$E$4&amp;"'!"&amp;"$c$11:$c$415"),0),6)</f>
        <v>0</v>
      </c>
      <c r="G337" s="123"/>
      <c r="H337" s="123">
        <f t="array" aca="1" ref="H337" ca="1">INDEX(INDIRECT("'"&amp;$H$4&amp;"'!"&amp;"$c$11:$h$415"),MATCH(LEFT('Self-assessment Comparison'!$C337,255),INDIRECT("'"&amp;$H$4&amp;"'!"&amp;"$c$11:$c$415"),0),5)</f>
        <v>0</v>
      </c>
      <c r="I337" s="123">
        <f t="array" aca="1" ref="I337" ca="1">INDEX(INDIRECT("'"&amp;$H$4&amp;"'!"&amp;"$c$11:$h$415"),MATCH(LEFT('Self-assessment Comparison'!$C337,255),INDIRECT("'"&amp;$H$4&amp;"'!"&amp;"$c$11:$c$415"),0),6)</f>
        <v>0</v>
      </c>
      <c r="J337" s="123"/>
      <c r="K337" s="123">
        <f t="array" aca="1" ref="K337" ca="1">INDEX(INDIRECT("'"&amp;$K$4&amp;"'!"&amp;"$c$11:$h$415"),MATCH(LEFT('Self-assessment Comparison'!$C337,255),INDIRECT("'"&amp;$K$4&amp;"'!"&amp;"$c$11:$c$415"),0),5)</f>
        <v>0</v>
      </c>
      <c r="L337" s="123">
        <f t="array" aca="1" ref="L337" ca="1">INDEX(INDIRECT("'"&amp;$K$4&amp;"'!"&amp;"$c$11:$h$415"),MATCH(LEFT('Self-assessment Comparison'!$C337,255),INDIRECT("'"&amp;$K$4&amp;"'!"&amp;"$c$11:$c$415"),0),6)</f>
        <v>0</v>
      </c>
      <c r="M337" s="123"/>
      <c r="N337" s="123">
        <f t="array" aca="1" ref="N337" ca="1">INDEX(INDIRECT("'"&amp;$N$4&amp;"'!"&amp;"$c$11:$h$415"),MATCH(LEFT('Self-assessment Comparison'!$C337,255),INDIRECT("'"&amp;$N$4&amp;"'!"&amp;"$c$11:$c$415"),0),5)</f>
        <v>0</v>
      </c>
      <c r="O337" s="123">
        <f t="array" aca="1" ref="O337" ca="1">INDEX(INDIRECT("'"&amp;$N$4&amp;"'!"&amp;"$c$11:$h$415"),MATCH(LEFT('Self-assessment Comparison'!$C337,255),INDIRECT("'"&amp;$N$4&amp;"'!"&amp;"$c$11:$c$415"),0),6)</f>
        <v>0</v>
      </c>
      <c r="P337" s="123"/>
      <c r="Q337" s="123">
        <f t="array" aca="1" ref="Q337" ca="1">INDEX(INDIRECT("'"&amp;$Q$4&amp;"'!"&amp;"$c$11:$h$415"),MATCH(LEFT('Self-assessment Comparison'!$C337,255),INDIRECT("'"&amp;$Q$4&amp;"'!"&amp;"$c$11:$c$415"),0),5)</f>
        <v>0</v>
      </c>
      <c r="R337" s="123">
        <f t="array" aca="1" ref="R337" ca="1">INDEX(INDIRECT("'"&amp;$Q$4&amp;"'!"&amp;"$c$11:$h$415"),MATCH(LEFT('Self-assessment Comparison'!$C337,255),INDIRECT("'"&amp;$Q$4&amp;"'!"&amp;"$c$11:$c$415"),0),6)</f>
        <v>0</v>
      </c>
      <c r="S337" s="123"/>
      <c r="T337" s="111"/>
      <c r="U337" s="112"/>
      <c r="V337" s="3"/>
      <c r="W337" s="38"/>
      <c r="X337" s="38"/>
      <c r="Y337" s="38"/>
      <c r="Z337" s="38"/>
      <c r="AA337" s="38"/>
      <c r="AB337" s="38"/>
      <c r="AC337" s="38"/>
      <c r="AD337" s="38"/>
      <c r="AE337" s="38"/>
      <c r="AF337" s="38"/>
      <c r="AG337" s="38"/>
      <c r="AH337" s="38"/>
      <c r="AI337" s="38"/>
      <c r="AJ337" s="38"/>
      <c r="AK337" s="38"/>
      <c r="AL337" s="38"/>
      <c r="AM337" s="38"/>
      <c r="AN337" s="38"/>
      <c r="AO337" s="38"/>
    </row>
    <row r="338" spans="1:41" ht="28.8" outlineLevel="1">
      <c r="A338" s="3"/>
      <c r="B338" s="3"/>
      <c r="C338" s="58" t="s">
        <v>777</v>
      </c>
      <c r="D338" s="122"/>
      <c r="E338" s="123">
        <f t="array" aca="1" ref="E338" ca="1">INDEX(INDIRECT("'"&amp;$E$4&amp;"'!"&amp;"$c$11:$h$415"),MATCH(LEFT('Self-assessment Comparison'!$C338,255),INDIRECT("'"&amp;$E$4&amp;"'!"&amp;"$c$11:$c$415"),0),5)</f>
        <v>0</v>
      </c>
      <c r="F338" s="123">
        <f t="array" aca="1" ref="F338" ca="1">INDEX(INDIRECT("'"&amp;$E$4&amp;"'!"&amp;"$c$11:$h$415"),MATCH(LEFT('Self-assessment Comparison'!$C338,255),INDIRECT("'"&amp;$E$4&amp;"'!"&amp;"$c$11:$c$415"),0),6)</f>
        <v>0</v>
      </c>
      <c r="G338" s="123"/>
      <c r="H338" s="123">
        <f t="array" aca="1" ref="H338" ca="1">INDEX(INDIRECT("'"&amp;$H$4&amp;"'!"&amp;"$c$11:$h$415"),MATCH(LEFT('Self-assessment Comparison'!$C338,255),INDIRECT("'"&amp;$H$4&amp;"'!"&amp;"$c$11:$c$415"),0),5)</f>
        <v>0</v>
      </c>
      <c r="I338" s="123">
        <f t="array" aca="1" ref="I338" ca="1">INDEX(INDIRECT("'"&amp;$H$4&amp;"'!"&amp;"$c$11:$h$415"),MATCH(LEFT('Self-assessment Comparison'!$C338,255),INDIRECT("'"&amp;$H$4&amp;"'!"&amp;"$c$11:$c$415"),0),6)</f>
        <v>0</v>
      </c>
      <c r="J338" s="123"/>
      <c r="K338" s="123">
        <f t="array" aca="1" ref="K338" ca="1">INDEX(INDIRECT("'"&amp;$K$4&amp;"'!"&amp;"$c$11:$h$415"),MATCH(LEFT('Self-assessment Comparison'!$C338,255),INDIRECT("'"&amp;$K$4&amp;"'!"&amp;"$c$11:$c$415"),0),5)</f>
        <v>0</v>
      </c>
      <c r="L338" s="123">
        <f t="array" aca="1" ref="L338" ca="1">INDEX(INDIRECT("'"&amp;$K$4&amp;"'!"&amp;"$c$11:$h$415"),MATCH(LEFT('Self-assessment Comparison'!$C338,255),INDIRECT("'"&amp;$K$4&amp;"'!"&amp;"$c$11:$c$415"),0),6)</f>
        <v>0</v>
      </c>
      <c r="M338" s="123"/>
      <c r="N338" s="123">
        <f t="array" aca="1" ref="N338" ca="1">INDEX(INDIRECT("'"&amp;$N$4&amp;"'!"&amp;"$c$11:$h$415"),MATCH(LEFT('Self-assessment Comparison'!$C338,255),INDIRECT("'"&amp;$N$4&amp;"'!"&amp;"$c$11:$c$415"),0),5)</f>
        <v>0</v>
      </c>
      <c r="O338" s="123">
        <f t="array" aca="1" ref="O338" ca="1">INDEX(INDIRECT("'"&amp;$N$4&amp;"'!"&amp;"$c$11:$h$415"),MATCH(LEFT('Self-assessment Comparison'!$C338,255),INDIRECT("'"&amp;$N$4&amp;"'!"&amp;"$c$11:$c$415"),0),6)</f>
        <v>0</v>
      </c>
      <c r="P338" s="123"/>
      <c r="Q338" s="123">
        <f t="array" aca="1" ref="Q338" ca="1">INDEX(INDIRECT("'"&amp;$Q$4&amp;"'!"&amp;"$c$11:$h$415"),MATCH(LEFT('Self-assessment Comparison'!$C338,255),INDIRECT("'"&amp;$Q$4&amp;"'!"&amp;"$c$11:$c$415"),0),5)</f>
        <v>0</v>
      </c>
      <c r="R338" s="123">
        <f t="array" aca="1" ref="R338" ca="1">INDEX(INDIRECT("'"&amp;$Q$4&amp;"'!"&amp;"$c$11:$h$415"),MATCH(LEFT('Self-assessment Comparison'!$C338,255),INDIRECT("'"&amp;$Q$4&amp;"'!"&amp;"$c$11:$c$415"),0),6)</f>
        <v>0</v>
      </c>
      <c r="S338" s="123"/>
      <c r="T338" s="111"/>
      <c r="U338" s="112"/>
      <c r="V338" s="3"/>
      <c r="W338" s="38"/>
      <c r="X338" s="38"/>
      <c r="Y338" s="38"/>
      <c r="Z338" s="38"/>
      <c r="AA338" s="38"/>
      <c r="AB338" s="38"/>
      <c r="AC338" s="38"/>
      <c r="AD338" s="38"/>
      <c r="AE338" s="38"/>
      <c r="AF338" s="38"/>
      <c r="AG338" s="38"/>
      <c r="AH338" s="38"/>
      <c r="AI338" s="38"/>
      <c r="AJ338" s="38"/>
      <c r="AK338" s="38"/>
      <c r="AL338" s="38"/>
      <c r="AM338" s="38"/>
      <c r="AN338" s="38"/>
      <c r="AO338" s="38"/>
    </row>
    <row r="339" spans="1:41" ht="28.8" outlineLevel="1">
      <c r="A339" s="3"/>
      <c r="B339" s="3"/>
      <c r="C339" s="58" t="s">
        <v>778</v>
      </c>
      <c r="D339" s="122"/>
      <c r="E339" s="123">
        <f t="array" aca="1" ref="E339" ca="1">INDEX(INDIRECT("'"&amp;$E$4&amp;"'!"&amp;"$c$11:$h$415"),MATCH(LEFT('Self-assessment Comparison'!$C339,255),INDIRECT("'"&amp;$E$4&amp;"'!"&amp;"$c$11:$c$415"),0),5)</f>
        <v>0</v>
      </c>
      <c r="F339" s="123">
        <f t="array" aca="1" ref="F339" ca="1">INDEX(INDIRECT("'"&amp;$E$4&amp;"'!"&amp;"$c$11:$h$415"),MATCH(LEFT('Self-assessment Comparison'!$C339,255),INDIRECT("'"&amp;$E$4&amp;"'!"&amp;"$c$11:$c$415"),0),6)</f>
        <v>0</v>
      </c>
      <c r="G339" s="123"/>
      <c r="H339" s="123">
        <f t="array" aca="1" ref="H339" ca="1">INDEX(INDIRECT("'"&amp;$H$4&amp;"'!"&amp;"$c$11:$h$415"),MATCH(LEFT('Self-assessment Comparison'!$C339,255),INDIRECT("'"&amp;$H$4&amp;"'!"&amp;"$c$11:$c$415"),0),5)</f>
        <v>0</v>
      </c>
      <c r="I339" s="123">
        <f t="array" aca="1" ref="I339" ca="1">INDEX(INDIRECT("'"&amp;$H$4&amp;"'!"&amp;"$c$11:$h$415"),MATCH(LEFT('Self-assessment Comparison'!$C339,255),INDIRECT("'"&amp;$H$4&amp;"'!"&amp;"$c$11:$c$415"),0),6)</f>
        <v>0</v>
      </c>
      <c r="J339" s="123"/>
      <c r="K339" s="123">
        <f t="array" aca="1" ref="K339" ca="1">INDEX(INDIRECT("'"&amp;$K$4&amp;"'!"&amp;"$c$11:$h$415"),MATCH(LEFT('Self-assessment Comparison'!$C339,255),INDIRECT("'"&amp;$K$4&amp;"'!"&amp;"$c$11:$c$415"),0),5)</f>
        <v>0</v>
      </c>
      <c r="L339" s="123">
        <f t="array" aca="1" ref="L339" ca="1">INDEX(INDIRECT("'"&amp;$K$4&amp;"'!"&amp;"$c$11:$h$415"),MATCH(LEFT('Self-assessment Comparison'!$C339,255),INDIRECT("'"&amp;$K$4&amp;"'!"&amp;"$c$11:$c$415"),0),6)</f>
        <v>0</v>
      </c>
      <c r="M339" s="123"/>
      <c r="N339" s="123">
        <f t="array" aca="1" ref="N339" ca="1">INDEX(INDIRECT("'"&amp;$N$4&amp;"'!"&amp;"$c$11:$h$415"),MATCH(LEFT('Self-assessment Comparison'!$C339,255),INDIRECT("'"&amp;$N$4&amp;"'!"&amp;"$c$11:$c$415"),0),5)</f>
        <v>0</v>
      </c>
      <c r="O339" s="123">
        <f t="array" aca="1" ref="O339" ca="1">INDEX(INDIRECT("'"&amp;$N$4&amp;"'!"&amp;"$c$11:$h$415"),MATCH(LEFT('Self-assessment Comparison'!$C339,255),INDIRECT("'"&amp;$N$4&amp;"'!"&amp;"$c$11:$c$415"),0),6)</f>
        <v>0</v>
      </c>
      <c r="P339" s="123"/>
      <c r="Q339" s="123">
        <f t="array" aca="1" ref="Q339" ca="1">INDEX(INDIRECT("'"&amp;$Q$4&amp;"'!"&amp;"$c$11:$h$415"),MATCH(LEFT('Self-assessment Comparison'!$C339,255),INDIRECT("'"&amp;$Q$4&amp;"'!"&amp;"$c$11:$c$415"),0),5)</f>
        <v>0</v>
      </c>
      <c r="R339" s="123">
        <f t="array" aca="1" ref="R339" ca="1">INDEX(INDIRECT("'"&amp;$Q$4&amp;"'!"&amp;"$c$11:$h$415"),MATCH(LEFT('Self-assessment Comparison'!$C339,255),INDIRECT("'"&amp;$Q$4&amp;"'!"&amp;"$c$11:$c$415"),0),6)</f>
        <v>0</v>
      </c>
      <c r="S339" s="123"/>
      <c r="T339" s="111"/>
      <c r="U339" s="112"/>
      <c r="V339" s="3"/>
      <c r="W339" s="38"/>
      <c r="X339" s="38"/>
      <c r="Y339" s="38"/>
      <c r="Z339" s="38"/>
      <c r="AA339" s="38"/>
      <c r="AB339" s="38"/>
      <c r="AC339" s="38"/>
      <c r="AD339" s="38"/>
      <c r="AE339" s="38"/>
      <c r="AF339" s="38"/>
      <c r="AG339" s="38"/>
      <c r="AH339" s="38"/>
      <c r="AI339" s="38"/>
      <c r="AJ339" s="38"/>
      <c r="AK339" s="38"/>
      <c r="AL339" s="38"/>
      <c r="AM339" s="38"/>
      <c r="AN339" s="38"/>
      <c r="AO339" s="38"/>
    </row>
    <row r="340" spans="1:41" ht="28.8" outlineLevel="1">
      <c r="A340" s="3"/>
      <c r="B340" s="3"/>
      <c r="C340" s="58" t="s">
        <v>779</v>
      </c>
      <c r="D340" s="122"/>
      <c r="E340" s="123">
        <f t="array" aca="1" ref="E340" ca="1">INDEX(INDIRECT("'"&amp;$E$4&amp;"'!"&amp;"$c$11:$h$415"),MATCH(LEFT('Self-assessment Comparison'!$C340,255),INDIRECT("'"&amp;$E$4&amp;"'!"&amp;"$c$11:$c$415"),0),5)</f>
        <v>0</v>
      </c>
      <c r="F340" s="123">
        <f t="array" aca="1" ref="F340" ca="1">INDEX(INDIRECT("'"&amp;$E$4&amp;"'!"&amp;"$c$11:$h$415"),MATCH(LEFT('Self-assessment Comparison'!$C340,255),INDIRECT("'"&amp;$E$4&amp;"'!"&amp;"$c$11:$c$415"),0),6)</f>
        <v>0</v>
      </c>
      <c r="G340" s="123"/>
      <c r="H340" s="123">
        <f t="array" aca="1" ref="H340" ca="1">INDEX(INDIRECT("'"&amp;$H$4&amp;"'!"&amp;"$c$11:$h$415"),MATCH(LEFT('Self-assessment Comparison'!$C340,255),INDIRECT("'"&amp;$H$4&amp;"'!"&amp;"$c$11:$c$415"),0),5)</f>
        <v>0</v>
      </c>
      <c r="I340" s="123">
        <f t="array" aca="1" ref="I340" ca="1">INDEX(INDIRECT("'"&amp;$H$4&amp;"'!"&amp;"$c$11:$h$415"),MATCH(LEFT('Self-assessment Comparison'!$C340,255),INDIRECT("'"&amp;$H$4&amp;"'!"&amp;"$c$11:$c$415"),0),6)</f>
        <v>0</v>
      </c>
      <c r="J340" s="123"/>
      <c r="K340" s="123">
        <f t="array" aca="1" ref="K340" ca="1">INDEX(INDIRECT("'"&amp;$K$4&amp;"'!"&amp;"$c$11:$h$415"),MATCH(LEFT('Self-assessment Comparison'!$C340,255),INDIRECT("'"&amp;$K$4&amp;"'!"&amp;"$c$11:$c$415"),0),5)</f>
        <v>0</v>
      </c>
      <c r="L340" s="123">
        <f t="array" aca="1" ref="L340" ca="1">INDEX(INDIRECT("'"&amp;$K$4&amp;"'!"&amp;"$c$11:$h$415"),MATCH(LEFT('Self-assessment Comparison'!$C340,255),INDIRECT("'"&amp;$K$4&amp;"'!"&amp;"$c$11:$c$415"),0),6)</f>
        <v>0</v>
      </c>
      <c r="M340" s="123"/>
      <c r="N340" s="123">
        <f t="array" aca="1" ref="N340" ca="1">INDEX(INDIRECT("'"&amp;$N$4&amp;"'!"&amp;"$c$11:$h$415"),MATCH(LEFT('Self-assessment Comparison'!$C340,255),INDIRECT("'"&amp;$N$4&amp;"'!"&amp;"$c$11:$c$415"),0),5)</f>
        <v>0</v>
      </c>
      <c r="O340" s="123">
        <f t="array" aca="1" ref="O340" ca="1">INDEX(INDIRECT("'"&amp;$N$4&amp;"'!"&amp;"$c$11:$h$415"),MATCH(LEFT('Self-assessment Comparison'!$C340,255),INDIRECT("'"&amp;$N$4&amp;"'!"&amp;"$c$11:$c$415"),0),6)</f>
        <v>0</v>
      </c>
      <c r="P340" s="123"/>
      <c r="Q340" s="123">
        <f t="array" aca="1" ref="Q340" ca="1">INDEX(INDIRECT("'"&amp;$Q$4&amp;"'!"&amp;"$c$11:$h$415"),MATCH(LEFT('Self-assessment Comparison'!$C340,255),INDIRECT("'"&amp;$Q$4&amp;"'!"&amp;"$c$11:$c$415"),0),5)</f>
        <v>0</v>
      </c>
      <c r="R340" s="123">
        <f t="array" aca="1" ref="R340" ca="1">INDEX(INDIRECT("'"&amp;$Q$4&amp;"'!"&amp;"$c$11:$h$415"),MATCH(LEFT('Self-assessment Comparison'!$C340,255),INDIRECT("'"&amp;$Q$4&amp;"'!"&amp;"$c$11:$c$415"),0),6)</f>
        <v>0</v>
      </c>
      <c r="S340" s="123"/>
      <c r="T340" s="111"/>
      <c r="U340" s="112"/>
      <c r="V340" s="3"/>
      <c r="W340" s="38"/>
      <c r="X340" s="38"/>
      <c r="Y340" s="38"/>
      <c r="Z340" s="38"/>
      <c r="AA340" s="38"/>
      <c r="AB340" s="38"/>
      <c r="AC340" s="38"/>
      <c r="AD340" s="38"/>
      <c r="AE340" s="38"/>
      <c r="AF340" s="38"/>
      <c r="AG340" s="38"/>
      <c r="AH340" s="38"/>
      <c r="AI340" s="38"/>
      <c r="AJ340" s="38"/>
      <c r="AK340" s="38"/>
      <c r="AL340" s="38"/>
      <c r="AM340" s="38"/>
      <c r="AN340" s="38"/>
      <c r="AO340" s="38"/>
    </row>
    <row r="341" spans="1:41" ht="28.8" outlineLevel="1">
      <c r="A341" s="3"/>
      <c r="B341" s="3"/>
      <c r="C341" s="58" t="s">
        <v>780</v>
      </c>
      <c r="D341" s="122"/>
      <c r="E341" s="123">
        <f t="array" aca="1" ref="E341" ca="1">INDEX(INDIRECT("'"&amp;$E$4&amp;"'!"&amp;"$c$11:$h$415"),MATCH(LEFT('Self-assessment Comparison'!$C341,255),INDIRECT("'"&amp;$E$4&amp;"'!"&amp;"$c$11:$c$415"),0),5)</f>
        <v>0</v>
      </c>
      <c r="F341" s="123">
        <f t="array" aca="1" ref="F341" ca="1">INDEX(INDIRECT("'"&amp;$E$4&amp;"'!"&amp;"$c$11:$h$415"),MATCH(LEFT('Self-assessment Comparison'!$C341,255),INDIRECT("'"&amp;$E$4&amp;"'!"&amp;"$c$11:$c$415"),0),6)</f>
        <v>0</v>
      </c>
      <c r="G341" s="123"/>
      <c r="H341" s="123">
        <f t="array" aca="1" ref="H341" ca="1">INDEX(INDIRECT("'"&amp;$H$4&amp;"'!"&amp;"$c$11:$h$415"),MATCH(LEFT('Self-assessment Comparison'!$C341,255),INDIRECT("'"&amp;$H$4&amp;"'!"&amp;"$c$11:$c$415"),0),5)</f>
        <v>0</v>
      </c>
      <c r="I341" s="123">
        <f t="array" aca="1" ref="I341" ca="1">INDEX(INDIRECT("'"&amp;$H$4&amp;"'!"&amp;"$c$11:$h$415"),MATCH(LEFT('Self-assessment Comparison'!$C341,255),INDIRECT("'"&amp;$H$4&amp;"'!"&amp;"$c$11:$c$415"),0),6)</f>
        <v>0</v>
      </c>
      <c r="J341" s="123"/>
      <c r="K341" s="123">
        <f t="array" aca="1" ref="K341" ca="1">INDEX(INDIRECT("'"&amp;$K$4&amp;"'!"&amp;"$c$11:$h$415"),MATCH(LEFT('Self-assessment Comparison'!$C341,255),INDIRECT("'"&amp;$K$4&amp;"'!"&amp;"$c$11:$c$415"),0),5)</f>
        <v>0</v>
      </c>
      <c r="L341" s="123">
        <f t="array" aca="1" ref="L341" ca="1">INDEX(INDIRECT("'"&amp;$K$4&amp;"'!"&amp;"$c$11:$h$415"),MATCH(LEFT('Self-assessment Comparison'!$C341,255),INDIRECT("'"&amp;$K$4&amp;"'!"&amp;"$c$11:$c$415"),0),6)</f>
        <v>0</v>
      </c>
      <c r="M341" s="123"/>
      <c r="N341" s="123">
        <f t="array" aca="1" ref="N341" ca="1">INDEX(INDIRECT("'"&amp;$N$4&amp;"'!"&amp;"$c$11:$h$415"),MATCH(LEFT('Self-assessment Comparison'!$C341,255),INDIRECT("'"&amp;$N$4&amp;"'!"&amp;"$c$11:$c$415"),0),5)</f>
        <v>0</v>
      </c>
      <c r="O341" s="123">
        <f t="array" aca="1" ref="O341" ca="1">INDEX(INDIRECT("'"&amp;$N$4&amp;"'!"&amp;"$c$11:$h$415"),MATCH(LEFT('Self-assessment Comparison'!$C341,255),INDIRECT("'"&amp;$N$4&amp;"'!"&amp;"$c$11:$c$415"),0),6)</f>
        <v>0</v>
      </c>
      <c r="P341" s="123"/>
      <c r="Q341" s="123">
        <f t="array" aca="1" ref="Q341" ca="1">INDEX(INDIRECT("'"&amp;$Q$4&amp;"'!"&amp;"$c$11:$h$415"),MATCH(LEFT('Self-assessment Comparison'!$C341,255),INDIRECT("'"&amp;$Q$4&amp;"'!"&amp;"$c$11:$c$415"),0),5)</f>
        <v>0</v>
      </c>
      <c r="R341" s="123">
        <f t="array" aca="1" ref="R341" ca="1">INDEX(INDIRECT("'"&amp;$Q$4&amp;"'!"&amp;"$c$11:$h$415"),MATCH(LEFT('Self-assessment Comparison'!$C341,255),INDIRECT("'"&amp;$Q$4&amp;"'!"&amp;"$c$11:$c$415"),0),6)</f>
        <v>0</v>
      </c>
      <c r="S341" s="123"/>
      <c r="T341" s="111"/>
      <c r="U341" s="112"/>
      <c r="V341" s="3"/>
      <c r="W341" s="38"/>
      <c r="X341" s="38"/>
      <c r="Y341" s="38"/>
      <c r="Z341" s="38"/>
      <c r="AA341" s="38"/>
      <c r="AB341" s="38"/>
      <c r="AC341" s="38"/>
      <c r="AD341" s="38"/>
      <c r="AE341" s="38"/>
      <c r="AF341" s="38"/>
      <c r="AG341" s="38"/>
      <c r="AH341" s="38"/>
      <c r="AI341" s="38"/>
      <c r="AJ341" s="38"/>
      <c r="AK341" s="38"/>
      <c r="AL341" s="38"/>
      <c r="AM341" s="38"/>
      <c r="AN341" s="38"/>
      <c r="AO341" s="38"/>
    </row>
    <row r="342" spans="1:41" ht="28.8" outlineLevel="1">
      <c r="A342" s="3"/>
      <c r="B342" s="3"/>
      <c r="C342" s="58" t="s">
        <v>781</v>
      </c>
      <c r="D342" s="122"/>
      <c r="E342" s="123">
        <f t="array" aca="1" ref="E342" ca="1">INDEX(INDIRECT("'"&amp;$E$4&amp;"'!"&amp;"$c$11:$h$415"),MATCH(LEFT('Self-assessment Comparison'!$C342,255),INDIRECT("'"&amp;$E$4&amp;"'!"&amp;"$c$11:$c$415"),0),5)</f>
        <v>0</v>
      </c>
      <c r="F342" s="123">
        <f t="array" aca="1" ref="F342" ca="1">INDEX(INDIRECT("'"&amp;$E$4&amp;"'!"&amp;"$c$11:$h$415"),MATCH(LEFT('Self-assessment Comparison'!$C342,255),INDIRECT("'"&amp;$E$4&amp;"'!"&amp;"$c$11:$c$415"),0),6)</f>
        <v>0</v>
      </c>
      <c r="G342" s="123"/>
      <c r="H342" s="123">
        <f t="array" aca="1" ref="H342" ca="1">INDEX(INDIRECT("'"&amp;$H$4&amp;"'!"&amp;"$c$11:$h$415"),MATCH(LEFT('Self-assessment Comparison'!$C342,255),INDIRECT("'"&amp;$H$4&amp;"'!"&amp;"$c$11:$c$415"),0),5)</f>
        <v>0</v>
      </c>
      <c r="I342" s="123">
        <f t="array" aca="1" ref="I342" ca="1">INDEX(INDIRECT("'"&amp;$H$4&amp;"'!"&amp;"$c$11:$h$415"),MATCH(LEFT('Self-assessment Comparison'!$C342,255),INDIRECT("'"&amp;$H$4&amp;"'!"&amp;"$c$11:$c$415"),0),6)</f>
        <v>0</v>
      </c>
      <c r="J342" s="123"/>
      <c r="K342" s="123">
        <f t="array" aca="1" ref="K342" ca="1">INDEX(INDIRECT("'"&amp;$K$4&amp;"'!"&amp;"$c$11:$h$415"),MATCH(LEFT('Self-assessment Comparison'!$C342,255),INDIRECT("'"&amp;$K$4&amp;"'!"&amp;"$c$11:$c$415"),0),5)</f>
        <v>0</v>
      </c>
      <c r="L342" s="123">
        <f t="array" aca="1" ref="L342" ca="1">INDEX(INDIRECT("'"&amp;$K$4&amp;"'!"&amp;"$c$11:$h$415"),MATCH(LEFT('Self-assessment Comparison'!$C342,255),INDIRECT("'"&amp;$K$4&amp;"'!"&amp;"$c$11:$c$415"),0),6)</f>
        <v>0</v>
      </c>
      <c r="M342" s="123"/>
      <c r="N342" s="123">
        <f t="array" aca="1" ref="N342" ca="1">INDEX(INDIRECT("'"&amp;$N$4&amp;"'!"&amp;"$c$11:$h$415"),MATCH(LEFT('Self-assessment Comparison'!$C342,255),INDIRECT("'"&amp;$N$4&amp;"'!"&amp;"$c$11:$c$415"),0),5)</f>
        <v>0</v>
      </c>
      <c r="O342" s="123">
        <f t="array" aca="1" ref="O342" ca="1">INDEX(INDIRECT("'"&amp;$N$4&amp;"'!"&amp;"$c$11:$h$415"),MATCH(LEFT('Self-assessment Comparison'!$C342,255),INDIRECT("'"&amp;$N$4&amp;"'!"&amp;"$c$11:$c$415"),0),6)</f>
        <v>0</v>
      </c>
      <c r="P342" s="123"/>
      <c r="Q342" s="123">
        <f t="array" aca="1" ref="Q342" ca="1">INDEX(INDIRECT("'"&amp;$Q$4&amp;"'!"&amp;"$c$11:$h$415"),MATCH(LEFT('Self-assessment Comparison'!$C342,255),INDIRECT("'"&amp;$Q$4&amp;"'!"&amp;"$c$11:$c$415"),0),5)</f>
        <v>0</v>
      </c>
      <c r="R342" s="123">
        <f t="array" aca="1" ref="R342" ca="1">INDEX(INDIRECT("'"&amp;$Q$4&amp;"'!"&amp;"$c$11:$h$415"),MATCH(LEFT('Self-assessment Comparison'!$C342,255),INDIRECT("'"&amp;$Q$4&amp;"'!"&amp;"$c$11:$c$415"),0),6)</f>
        <v>0</v>
      </c>
      <c r="S342" s="123"/>
      <c r="T342" s="111"/>
      <c r="U342" s="112"/>
      <c r="V342" s="3"/>
      <c r="W342" s="38"/>
      <c r="X342" s="38"/>
      <c r="Y342" s="38"/>
      <c r="Z342" s="38"/>
      <c r="AA342" s="38"/>
      <c r="AB342" s="38"/>
      <c r="AC342" s="38"/>
      <c r="AD342" s="38"/>
      <c r="AE342" s="38"/>
      <c r="AF342" s="38"/>
      <c r="AG342" s="38"/>
      <c r="AH342" s="38"/>
      <c r="AI342" s="38"/>
      <c r="AJ342" s="38"/>
      <c r="AK342" s="38"/>
      <c r="AL342" s="38"/>
      <c r="AM342" s="38"/>
      <c r="AN342" s="38"/>
      <c r="AO342" s="38"/>
    </row>
    <row r="343" spans="1:41" ht="28.8" outlineLevel="1">
      <c r="A343" s="3"/>
      <c r="B343" s="3"/>
      <c r="C343" s="58" t="s">
        <v>782</v>
      </c>
      <c r="D343" s="122"/>
      <c r="E343" s="123">
        <f t="array" aca="1" ref="E343" ca="1">INDEX(INDIRECT("'"&amp;$E$4&amp;"'!"&amp;"$c$11:$h$415"),MATCH(LEFT('Self-assessment Comparison'!$C343,255),INDIRECT("'"&amp;$E$4&amp;"'!"&amp;"$c$11:$c$415"),0),5)</f>
        <v>0</v>
      </c>
      <c r="F343" s="123">
        <f t="array" aca="1" ref="F343" ca="1">INDEX(INDIRECT("'"&amp;$E$4&amp;"'!"&amp;"$c$11:$h$415"),MATCH(LEFT('Self-assessment Comparison'!$C343,255),INDIRECT("'"&amp;$E$4&amp;"'!"&amp;"$c$11:$c$415"),0),6)</f>
        <v>0</v>
      </c>
      <c r="G343" s="123"/>
      <c r="H343" s="123">
        <f t="array" aca="1" ref="H343" ca="1">INDEX(INDIRECT("'"&amp;$H$4&amp;"'!"&amp;"$c$11:$h$415"),MATCH(LEFT('Self-assessment Comparison'!$C343,255),INDIRECT("'"&amp;$H$4&amp;"'!"&amp;"$c$11:$c$415"),0),5)</f>
        <v>0</v>
      </c>
      <c r="I343" s="123">
        <f t="array" aca="1" ref="I343" ca="1">INDEX(INDIRECT("'"&amp;$H$4&amp;"'!"&amp;"$c$11:$h$415"),MATCH(LEFT('Self-assessment Comparison'!$C343,255),INDIRECT("'"&amp;$H$4&amp;"'!"&amp;"$c$11:$c$415"),0),6)</f>
        <v>0</v>
      </c>
      <c r="J343" s="123"/>
      <c r="K343" s="123">
        <f t="array" aca="1" ref="K343" ca="1">INDEX(INDIRECT("'"&amp;$K$4&amp;"'!"&amp;"$c$11:$h$415"),MATCH(LEFT('Self-assessment Comparison'!$C343,255),INDIRECT("'"&amp;$K$4&amp;"'!"&amp;"$c$11:$c$415"),0),5)</f>
        <v>0</v>
      </c>
      <c r="L343" s="123">
        <f t="array" aca="1" ref="L343" ca="1">INDEX(INDIRECT("'"&amp;$K$4&amp;"'!"&amp;"$c$11:$h$415"),MATCH(LEFT('Self-assessment Comparison'!$C343,255),INDIRECT("'"&amp;$K$4&amp;"'!"&amp;"$c$11:$c$415"),0),6)</f>
        <v>0</v>
      </c>
      <c r="M343" s="123"/>
      <c r="N343" s="123">
        <f t="array" aca="1" ref="N343" ca="1">INDEX(INDIRECT("'"&amp;$N$4&amp;"'!"&amp;"$c$11:$h$415"),MATCH(LEFT('Self-assessment Comparison'!$C343,255),INDIRECT("'"&amp;$N$4&amp;"'!"&amp;"$c$11:$c$415"),0),5)</f>
        <v>0</v>
      </c>
      <c r="O343" s="123">
        <f t="array" aca="1" ref="O343" ca="1">INDEX(INDIRECT("'"&amp;$N$4&amp;"'!"&amp;"$c$11:$h$415"),MATCH(LEFT('Self-assessment Comparison'!$C343,255),INDIRECT("'"&amp;$N$4&amp;"'!"&amp;"$c$11:$c$415"),0),6)</f>
        <v>0</v>
      </c>
      <c r="P343" s="123"/>
      <c r="Q343" s="123">
        <f t="array" aca="1" ref="Q343" ca="1">INDEX(INDIRECT("'"&amp;$Q$4&amp;"'!"&amp;"$c$11:$h$415"),MATCH(LEFT('Self-assessment Comparison'!$C343,255),INDIRECT("'"&amp;$Q$4&amp;"'!"&amp;"$c$11:$c$415"),0),5)</f>
        <v>0</v>
      </c>
      <c r="R343" s="123">
        <f t="array" aca="1" ref="R343" ca="1">INDEX(INDIRECT("'"&amp;$Q$4&amp;"'!"&amp;"$c$11:$h$415"),MATCH(LEFT('Self-assessment Comparison'!$C343,255),INDIRECT("'"&amp;$Q$4&amp;"'!"&amp;"$c$11:$c$415"),0),6)</f>
        <v>0</v>
      </c>
      <c r="S343" s="123"/>
      <c r="T343" s="111"/>
      <c r="U343" s="112"/>
      <c r="V343" s="3"/>
      <c r="W343" s="38"/>
      <c r="X343" s="38"/>
      <c r="Y343" s="38"/>
      <c r="Z343" s="38"/>
      <c r="AA343" s="38"/>
      <c r="AB343" s="38"/>
      <c r="AC343" s="38"/>
      <c r="AD343" s="38"/>
      <c r="AE343" s="38"/>
      <c r="AF343" s="38"/>
      <c r="AG343" s="38"/>
      <c r="AH343" s="38"/>
      <c r="AI343" s="38"/>
      <c r="AJ343" s="38"/>
      <c r="AK343" s="38"/>
      <c r="AL343" s="38"/>
      <c r="AM343" s="38"/>
      <c r="AN343" s="38"/>
      <c r="AO343" s="38"/>
    </row>
    <row r="344" spans="1:41" ht="28.2" outlineLevel="1">
      <c r="A344" s="3"/>
      <c r="B344" s="3"/>
      <c r="C344" s="104" t="s">
        <v>783</v>
      </c>
      <c r="D344" s="122"/>
      <c r="E344" s="123">
        <f t="array" aca="1" ref="E344" ca="1">INDEX(INDIRECT("'"&amp;$E$4&amp;"'!"&amp;"$c$11:$h$415"),MATCH(LEFT('Self-assessment Comparison'!$C344,255),INDIRECT("'"&amp;$E$4&amp;"'!"&amp;"$c$11:$c$415"),0),5)</f>
        <v>0</v>
      </c>
      <c r="F344" s="123">
        <f t="array" aca="1" ref="F344" ca="1">INDEX(INDIRECT("'"&amp;$E$4&amp;"'!"&amp;"$c$11:$h$415"),MATCH(LEFT('Self-assessment Comparison'!$C344,255),INDIRECT("'"&amp;$E$4&amp;"'!"&amp;"$c$11:$c$415"),0),6)</f>
        <v>0</v>
      </c>
      <c r="G344" s="123"/>
      <c r="H344" s="123">
        <f t="array" aca="1" ref="H344" ca="1">INDEX(INDIRECT("'"&amp;$H$4&amp;"'!"&amp;"$c$11:$h$415"),MATCH(LEFT('Self-assessment Comparison'!$C344,255),INDIRECT("'"&amp;$H$4&amp;"'!"&amp;"$c$11:$c$415"),0),5)</f>
        <v>0</v>
      </c>
      <c r="I344" s="123">
        <f t="array" aca="1" ref="I344" ca="1">INDEX(INDIRECT("'"&amp;$H$4&amp;"'!"&amp;"$c$11:$h$415"),MATCH(LEFT('Self-assessment Comparison'!$C344,255),INDIRECT("'"&amp;$H$4&amp;"'!"&amp;"$c$11:$c$415"),0),6)</f>
        <v>0</v>
      </c>
      <c r="J344" s="123"/>
      <c r="K344" s="123">
        <f t="array" aca="1" ref="K344" ca="1">INDEX(INDIRECT("'"&amp;$K$4&amp;"'!"&amp;"$c$11:$h$415"),MATCH(LEFT('Self-assessment Comparison'!$C344,255),INDIRECT("'"&amp;$K$4&amp;"'!"&amp;"$c$11:$c$415"),0),5)</f>
        <v>0</v>
      </c>
      <c r="L344" s="123">
        <f t="array" aca="1" ref="L344" ca="1">INDEX(INDIRECT("'"&amp;$K$4&amp;"'!"&amp;"$c$11:$h$415"),MATCH(LEFT('Self-assessment Comparison'!$C344,255),INDIRECT("'"&amp;$K$4&amp;"'!"&amp;"$c$11:$c$415"),0),6)</f>
        <v>0</v>
      </c>
      <c r="M344" s="123"/>
      <c r="N344" s="123">
        <f t="array" aca="1" ref="N344" ca="1">INDEX(INDIRECT("'"&amp;$N$4&amp;"'!"&amp;"$c$11:$h$415"),MATCH(LEFT('Self-assessment Comparison'!$C344,255),INDIRECT("'"&amp;$N$4&amp;"'!"&amp;"$c$11:$c$415"),0),5)</f>
        <v>0</v>
      </c>
      <c r="O344" s="123">
        <f t="array" aca="1" ref="O344" ca="1">INDEX(INDIRECT("'"&amp;$N$4&amp;"'!"&amp;"$c$11:$h$415"),MATCH(LEFT('Self-assessment Comparison'!$C344,255),INDIRECT("'"&amp;$N$4&amp;"'!"&amp;"$c$11:$c$415"),0),6)</f>
        <v>0</v>
      </c>
      <c r="P344" s="123"/>
      <c r="Q344" s="123">
        <f t="array" aca="1" ref="Q344" ca="1">INDEX(INDIRECT("'"&amp;$Q$4&amp;"'!"&amp;"$c$11:$h$415"),MATCH(LEFT('Self-assessment Comparison'!$C344,255),INDIRECT("'"&amp;$Q$4&amp;"'!"&amp;"$c$11:$c$415"),0),5)</f>
        <v>0</v>
      </c>
      <c r="R344" s="123">
        <f t="array" aca="1" ref="R344" ca="1">INDEX(INDIRECT("'"&amp;$Q$4&amp;"'!"&amp;"$c$11:$h$415"),MATCH(LEFT('Self-assessment Comparison'!$C344,255),INDIRECT("'"&amp;$Q$4&amp;"'!"&amp;"$c$11:$c$415"),0),6)</f>
        <v>0</v>
      </c>
      <c r="S344" s="123"/>
      <c r="T344" s="107"/>
      <c r="U344" s="108"/>
      <c r="V344" s="3"/>
      <c r="W344" s="38"/>
      <c r="X344" s="38"/>
      <c r="Y344" s="38"/>
      <c r="Z344" s="38"/>
      <c r="AA344" s="38"/>
      <c r="AB344" s="38"/>
      <c r="AC344" s="38"/>
      <c r="AD344" s="38"/>
      <c r="AE344" s="38"/>
      <c r="AF344" s="38"/>
      <c r="AG344" s="38"/>
      <c r="AH344" s="38"/>
      <c r="AI344" s="38"/>
      <c r="AJ344" s="38"/>
      <c r="AK344" s="38"/>
      <c r="AL344" s="38"/>
      <c r="AM344" s="38"/>
      <c r="AN344" s="38"/>
      <c r="AO344" s="38"/>
    </row>
    <row r="345" spans="1:41" ht="28.8" outlineLevel="1">
      <c r="A345" s="3"/>
      <c r="B345" s="3"/>
      <c r="C345" s="58" t="s">
        <v>784</v>
      </c>
      <c r="D345" s="122"/>
      <c r="E345" s="123">
        <f t="array" aca="1" ref="E345" ca="1">INDEX(INDIRECT("'"&amp;$E$4&amp;"'!"&amp;"$c$11:$h$415"),MATCH(LEFT('Self-assessment Comparison'!$C345,255),INDIRECT("'"&amp;$E$4&amp;"'!"&amp;"$c$11:$c$415"),0),5)</f>
        <v>0</v>
      </c>
      <c r="F345" s="123">
        <f t="array" aca="1" ref="F345" ca="1">INDEX(INDIRECT("'"&amp;$E$4&amp;"'!"&amp;"$c$11:$h$415"),MATCH(LEFT('Self-assessment Comparison'!$C345,255),INDIRECT("'"&amp;$E$4&amp;"'!"&amp;"$c$11:$c$415"),0),6)</f>
        <v>0</v>
      </c>
      <c r="G345" s="123"/>
      <c r="H345" s="123">
        <f t="array" aca="1" ref="H345" ca="1">INDEX(INDIRECT("'"&amp;$H$4&amp;"'!"&amp;"$c$11:$h$415"),MATCH(LEFT('Self-assessment Comparison'!$C345,255),INDIRECT("'"&amp;$H$4&amp;"'!"&amp;"$c$11:$c$415"),0),5)</f>
        <v>0</v>
      </c>
      <c r="I345" s="123">
        <f t="array" aca="1" ref="I345" ca="1">INDEX(INDIRECT("'"&amp;$H$4&amp;"'!"&amp;"$c$11:$h$415"),MATCH(LEFT('Self-assessment Comparison'!$C345,255),INDIRECT("'"&amp;$H$4&amp;"'!"&amp;"$c$11:$c$415"),0),6)</f>
        <v>0</v>
      </c>
      <c r="J345" s="123"/>
      <c r="K345" s="123">
        <f t="array" aca="1" ref="K345" ca="1">INDEX(INDIRECT("'"&amp;$K$4&amp;"'!"&amp;"$c$11:$h$415"),MATCH(LEFT('Self-assessment Comparison'!$C345,255),INDIRECT("'"&amp;$K$4&amp;"'!"&amp;"$c$11:$c$415"),0),5)</f>
        <v>0</v>
      </c>
      <c r="L345" s="123">
        <f t="array" aca="1" ref="L345" ca="1">INDEX(INDIRECT("'"&amp;$K$4&amp;"'!"&amp;"$c$11:$h$415"),MATCH(LEFT('Self-assessment Comparison'!$C345,255),INDIRECT("'"&amp;$K$4&amp;"'!"&amp;"$c$11:$c$415"),0),6)</f>
        <v>0</v>
      </c>
      <c r="M345" s="123"/>
      <c r="N345" s="123">
        <f t="array" aca="1" ref="N345" ca="1">INDEX(INDIRECT("'"&amp;$N$4&amp;"'!"&amp;"$c$11:$h$415"),MATCH(LEFT('Self-assessment Comparison'!$C345,255),INDIRECT("'"&amp;$N$4&amp;"'!"&amp;"$c$11:$c$415"),0),5)</f>
        <v>0</v>
      </c>
      <c r="O345" s="123">
        <f t="array" aca="1" ref="O345" ca="1">INDEX(INDIRECT("'"&amp;$N$4&amp;"'!"&amp;"$c$11:$h$415"),MATCH(LEFT('Self-assessment Comparison'!$C345,255),INDIRECT("'"&amp;$N$4&amp;"'!"&amp;"$c$11:$c$415"),0),6)</f>
        <v>0</v>
      </c>
      <c r="P345" s="123"/>
      <c r="Q345" s="123">
        <f t="array" aca="1" ref="Q345" ca="1">INDEX(INDIRECT("'"&amp;$Q$4&amp;"'!"&amp;"$c$11:$h$415"),MATCH(LEFT('Self-assessment Comparison'!$C345,255),INDIRECT("'"&amp;$Q$4&amp;"'!"&amp;"$c$11:$c$415"),0),5)</f>
        <v>0</v>
      </c>
      <c r="R345" s="123">
        <f t="array" aca="1" ref="R345" ca="1">INDEX(INDIRECT("'"&amp;$Q$4&amp;"'!"&amp;"$c$11:$h$415"),MATCH(LEFT('Self-assessment Comparison'!$C345,255),INDIRECT("'"&amp;$Q$4&amp;"'!"&amp;"$c$11:$c$415"),0),6)</f>
        <v>0</v>
      </c>
      <c r="S345" s="123"/>
      <c r="T345" s="111"/>
      <c r="U345" s="112"/>
      <c r="V345" s="3"/>
      <c r="W345" s="38"/>
      <c r="X345" s="38"/>
      <c r="Y345" s="38"/>
      <c r="Z345" s="38"/>
      <c r="AA345" s="38"/>
      <c r="AB345" s="38"/>
      <c r="AC345" s="38"/>
      <c r="AD345" s="38"/>
      <c r="AE345" s="38"/>
      <c r="AF345" s="38"/>
      <c r="AG345" s="38"/>
      <c r="AH345" s="38"/>
      <c r="AI345" s="38"/>
      <c r="AJ345" s="38"/>
      <c r="AK345" s="38"/>
      <c r="AL345" s="38"/>
      <c r="AM345" s="38"/>
      <c r="AN345" s="38"/>
      <c r="AO345" s="38"/>
    </row>
    <row r="346" spans="1:41" ht="28.8" outlineLevel="1">
      <c r="A346" s="3"/>
      <c r="B346" s="3"/>
      <c r="C346" s="58" t="s">
        <v>785</v>
      </c>
      <c r="D346" s="122"/>
      <c r="E346" s="123">
        <f t="array" aca="1" ref="E346" ca="1">INDEX(INDIRECT("'"&amp;$E$4&amp;"'!"&amp;"$c$11:$h$415"),MATCH(LEFT('Self-assessment Comparison'!$C346,255),INDIRECT("'"&amp;$E$4&amp;"'!"&amp;"$c$11:$c$415"),0),5)</f>
        <v>0</v>
      </c>
      <c r="F346" s="123">
        <f t="array" aca="1" ref="F346" ca="1">INDEX(INDIRECT("'"&amp;$E$4&amp;"'!"&amp;"$c$11:$h$415"),MATCH(LEFT('Self-assessment Comparison'!$C346,255),INDIRECT("'"&amp;$E$4&amp;"'!"&amp;"$c$11:$c$415"),0),6)</f>
        <v>0</v>
      </c>
      <c r="G346" s="123"/>
      <c r="H346" s="123">
        <f t="array" aca="1" ref="H346" ca="1">INDEX(INDIRECT("'"&amp;$H$4&amp;"'!"&amp;"$c$11:$h$415"),MATCH(LEFT('Self-assessment Comparison'!$C346,255),INDIRECT("'"&amp;$H$4&amp;"'!"&amp;"$c$11:$c$415"),0),5)</f>
        <v>0</v>
      </c>
      <c r="I346" s="123">
        <f t="array" aca="1" ref="I346" ca="1">INDEX(INDIRECT("'"&amp;$H$4&amp;"'!"&amp;"$c$11:$h$415"),MATCH(LEFT('Self-assessment Comparison'!$C346,255),INDIRECT("'"&amp;$H$4&amp;"'!"&amp;"$c$11:$c$415"),0),6)</f>
        <v>0</v>
      </c>
      <c r="J346" s="123"/>
      <c r="K346" s="123">
        <f t="array" aca="1" ref="K346" ca="1">INDEX(INDIRECT("'"&amp;$K$4&amp;"'!"&amp;"$c$11:$h$415"),MATCH(LEFT('Self-assessment Comparison'!$C346,255),INDIRECT("'"&amp;$K$4&amp;"'!"&amp;"$c$11:$c$415"),0),5)</f>
        <v>0</v>
      </c>
      <c r="L346" s="123">
        <f t="array" aca="1" ref="L346" ca="1">INDEX(INDIRECT("'"&amp;$K$4&amp;"'!"&amp;"$c$11:$h$415"),MATCH(LEFT('Self-assessment Comparison'!$C346,255),INDIRECT("'"&amp;$K$4&amp;"'!"&amp;"$c$11:$c$415"),0),6)</f>
        <v>0</v>
      </c>
      <c r="M346" s="123"/>
      <c r="N346" s="123">
        <f t="array" aca="1" ref="N346" ca="1">INDEX(INDIRECT("'"&amp;$N$4&amp;"'!"&amp;"$c$11:$h$415"),MATCH(LEFT('Self-assessment Comparison'!$C346,255),INDIRECT("'"&amp;$N$4&amp;"'!"&amp;"$c$11:$c$415"),0),5)</f>
        <v>0</v>
      </c>
      <c r="O346" s="123">
        <f t="array" aca="1" ref="O346" ca="1">INDEX(INDIRECT("'"&amp;$N$4&amp;"'!"&amp;"$c$11:$h$415"),MATCH(LEFT('Self-assessment Comparison'!$C346,255),INDIRECT("'"&amp;$N$4&amp;"'!"&amp;"$c$11:$c$415"),0),6)</f>
        <v>0</v>
      </c>
      <c r="P346" s="123"/>
      <c r="Q346" s="123">
        <f t="array" aca="1" ref="Q346" ca="1">INDEX(INDIRECT("'"&amp;$Q$4&amp;"'!"&amp;"$c$11:$h$415"),MATCH(LEFT('Self-assessment Comparison'!$C346,255),INDIRECT("'"&amp;$Q$4&amp;"'!"&amp;"$c$11:$c$415"),0),5)</f>
        <v>0</v>
      </c>
      <c r="R346" s="123">
        <f t="array" aca="1" ref="R346" ca="1">INDEX(INDIRECT("'"&amp;$Q$4&amp;"'!"&amp;"$c$11:$h$415"),MATCH(LEFT('Self-assessment Comparison'!$C346,255),INDIRECT("'"&amp;$Q$4&amp;"'!"&amp;"$c$11:$c$415"),0),6)</f>
        <v>0</v>
      </c>
      <c r="S346" s="123"/>
      <c r="T346" s="111"/>
      <c r="U346" s="112"/>
      <c r="V346" s="3"/>
      <c r="W346" s="38"/>
      <c r="X346" s="38"/>
      <c r="Y346" s="38"/>
      <c r="Z346" s="38"/>
      <c r="AA346" s="38"/>
      <c r="AB346" s="38"/>
      <c r="AC346" s="38"/>
      <c r="AD346" s="38"/>
      <c r="AE346" s="38"/>
      <c r="AF346" s="38"/>
      <c r="AG346" s="38"/>
      <c r="AH346" s="38"/>
      <c r="AI346" s="38"/>
      <c r="AJ346" s="38"/>
      <c r="AK346" s="38"/>
      <c r="AL346" s="38"/>
      <c r="AM346" s="38"/>
      <c r="AN346" s="38"/>
      <c r="AO346" s="38"/>
    </row>
    <row r="347" spans="1:41" ht="43.2" outlineLevel="1">
      <c r="A347" s="3"/>
      <c r="B347" s="3"/>
      <c r="C347" s="58" t="s">
        <v>786</v>
      </c>
      <c r="D347" s="122"/>
      <c r="E347" s="123">
        <f t="array" aca="1" ref="E347" ca="1">INDEX(INDIRECT("'"&amp;$E$4&amp;"'!"&amp;"$c$11:$h$415"),MATCH(LEFT('Self-assessment Comparison'!$C347,255),INDIRECT("'"&amp;$E$4&amp;"'!"&amp;"$c$11:$c$415"),0),5)</f>
        <v>0</v>
      </c>
      <c r="F347" s="123">
        <f t="array" aca="1" ref="F347" ca="1">INDEX(INDIRECT("'"&amp;$E$4&amp;"'!"&amp;"$c$11:$h$415"),MATCH(LEFT('Self-assessment Comparison'!$C347,255),INDIRECT("'"&amp;$E$4&amp;"'!"&amp;"$c$11:$c$415"),0),6)</f>
        <v>0</v>
      </c>
      <c r="G347" s="123"/>
      <c r="H347" s="123">
        <f t="array" aca="1" ref="H347" ca="1">INDEX(INDIRECT("'"&amp;$H$4&amp;"'!"&amp;"$c$11:$h$415"),MATCH(LEFT('Self-assessment Comparison'!$C347,255),INDIRECT("'"&amp;$H$4&amp;"'!"&amp;"$c$11:$c$415"),0),5)</f>
        <v>0</v>
      </c>
      <c r="I347" s="123">
        <f t="array" aca="1" ref="I347" ca="1">INDEX(INDIRECT("'"&amp;$H$4&amp;"'!"&amp;"$c$11:$h$415"),MATCH(LEFT('Self-assessment Comparison'!$C347,255),INDIRECT("'"&amp;$H$4&amp;"'!"&amp;"$c$11:$c$415"),0),6)</f>
        <v>0</v>
      </c>
      <c r="J347" s="123"/>
      <c r="K347" s="123">
        <f t="array" aca="1" ref="K347" ca="1">INDEX(INDIRECT("'"&amp;$K$4&amp;"'!"&amp;"$c$11:$h$415"),MATCH(LEFT('Self-assessment Comparison'!$C347,255),INDIRECT("'"&amp;$K$4&amp;"'!"&amp;"$c$11:$c$415"),0),5)</f>
        <v>0</v>
      </c>
      <c r="L347" s="123">
        <f t="array" aca="1" ref="L347" ca="1">INDEX(INDIRECT("'"&amp;$K$4&amp;"'!"&amp;"$c$11:$h$415"),MATCH(LEFT('Self-assessment Comparison'!$C347,255),INDIRECT("'"&amp;$K$4&amp;"'!"&amp;"$c$11:$c$415"),0),6)</f>
        <v>0</v>
      </c>
      <c r="M347" s="123"/>
      <c r="N347" s="123">
        <f t="array" aca="1" ref="N347" ca="1">INDEX(INDIRECT("'"&amp;$N$4&amp;"'!"&amp;"$c$11:$h$415"),MATCH(LEFT('Self-assessment Comparison'!$C347,255),INDIRECT("'"&amp;$N$4&amp;"'!"&amp;"$c$11:$c$415"),0),5)</f>
        <v>0</v>
      </c>
      <c r="O347" s="123">
        <f t="array" aca="1" ref="O347" ca="1">INDEX(INDIRECT("'"&amp;$N$4&amp;"'!"&amp;"$c$11:$h$415"),MATCH(LEFT('Self-assessment Comparison'!$C347,255),INDIRECT("'"&amp;$N$4&amp;"'!"&amp;"$c$11:$c$415"),0),6)</f>
        <v>0</v>
      </c>
      <c r="P347" s="123"/>
      <c r="Q347" s="123">
        <f t="array" aca="1" ref="Q347" ca="1">INDEX(INDIRECT("'"&amp;$Q$4&amp;"'!"&amp;"$c$11:$h$415"),MATCH(LEFT('Self-assessment Comparison'!$C347,255),INDIRECT("'"&amp;$Q$4&amp;"'!"&amp;"$c$11:$c$415"),0),5)</f>
        <v>0</v>
      </c>
      <c r="R347" s="123">
        <f t="array" aca="1" ref="R347" ca="1">INDEX(INDIRECT("'"&amp;$Q$4&amp;"'!"&amp;"$c$11:$h$415"),MATCH(LEFT('Self-assessment Comparison'!$C347,255),INDIRECT("'"&amp;$Q$4&amp;"'!"&amp;"$c$11:$c$415"),0),6)</f>
        <v>0</v>
      </c>
      <c r="S347" s="123"/>
      <c r="T347" s="111"/>
      <c r="U347" s="112"/>
      <c r="V347" s="3"/>
      <c r="W347" s="38"/>
      <c r="X347" s="38"/>
      <c r="Y347" s="38"/>
      <c r="Z347" s="38"/>
      <c r="AA347" s="38"/>
      <c r="AB347" s="38"/>
      <c r="AC347" s="38"/>
      <c r="AD347" s="38"/>
      <c r="AE347" s="38"/>
      <c r="AF347" s="38"/>
      <c r="AG347" s="38"/>
      <c r="AH347" s="38"/>
      <c r="AI347" s="38"/>
      <c r="AJ347" s="38"/>
      <c r="AK347" s="38"/>
      <c r="AL347" s="38"/>
      <c r="AM347" s="38"/>
      <c r="AN347" s="38"/>
      <c r="AO347" s="38"/>
    </row>
    <row r="348" spans="1:41" ht="14.4" outlineLevel="1">
      <c r="A348" s="3"/>
      <c r="B348" s="3"/>
      <c r="C348" s="58" t="s">
        <v>787</v>
      </c>
      <c r="D348" s="122"/>
      <c r="E348" s="123">
        <f t="array" aca="1" ref="E348" ca="1">INDEX(INDIRECT("'"&amp;$E$4&amp;"'!"&amp;"$c$11:$h$415"),MATCH(LEFT('Self-assessment Comparison'!$C348,255),INDIRECT("'"&amp;$E$4&amp;"'!"&amp;"$c$11:$c$415"),0),5)</f>
        <v>0</v>
      </c>
      <c r="F348" s="123">
        <f t="array" aca="1" ref="F348" ca="1">INDEX(INDIRECT("'"&amp;$E$4&amp;"'!"&amp;"$c$11:$h$415"),MATCH(LEFT('Self-assessment Comparison'!$C348,255),INDIRECT("'"&amp;$E$4&amp;"'!"&amp;"$c$11:$c$415"),0),6)</f>
        <v>0</v>
      </c>
      <c r="G348" s="123"/>
      <c r="H348" s="123">
        <f t="array" aca="1" ref="H348" ca="1">INDEX(INDIRECT("'"&amp;$H$4&amp;"'!"&amp;"$c$11:$h$415"),MATCH(LEFT('Self-assessment Comparison'!$C348,255),INDIRECT("'"&amp;$H$4&amp;"'!"&amp;"$c$11:$c$415"),0),5)</f>
        <v>0</v>
      </c>
      <c r="I348" s="123">
        <f t="array" aca="1" ref="I348" ca="1">INDEX(INDIRECT("'"&amp;$H$4&amp;"'!"&amp;"$c$11:$h$415"),MATCH(LEFT('Self-assessment Comparison'!$C348,255),INDIRECT("'"&amp;$H$4&amp;"'!"&amp;"$c$11:$c$415"),0),6)</f>
        <v>0</v>
      </c>
      <c r="J348" s="123"/>
      <c r="K348" s="123">
        <f t="array" aca="1" ref="K348" ca="1">INDEX(INDIRECT("'"&amp;$K$4&amp;"'!"&amp;"$c$11:$h$415"),MATCH(LEFT('Self-assessment Comparison'!$C348,255),INDIRECT("'"&amp;$K$4&amp;"'!"&amp;"$c$11:$c$415"),0),5)</f>
        <v>0</v>
      </c>
      <c r="L348" s="123">
        <f t="array" aca="1" ref="L348" ca="1">INDEX(INDIRECT("'"&amp;$K$4&amp;"'!"&amp;"$c$11:$h$415"),MATCH(LEFT('Self-assessment Comparison'!$C348,255),INDIRECT("'"&amp;$K$4&amp;"'!"&amp;"$c$11:$c$415"),0),6)</f>
        <v>0</v>
      </c>
      <c r="M348" s="123"/>
      <c r="N348" s="123">
        <f t="array" aca="1" ref="N348" ca="1">INDEX(INDIRECT("'"&amp;$N$4&amp;"'!"&amp;"$c$11:$h$415"),MATCH(LEFT('Self-assessment Comparison'!$C348,255),INDIRECT("'"&amp;$N$4&amp;"'!"&amp;"$c$11:$c$415"),0),5)</f>
        <v>0</v>
      </c>
      <c r="O348" s="123">
        <f t="array" aca="1" ref="O348" ca="1">INDEX(INDIRECT("'"&amp;$N$4&amp;"'!"&amp;"$c$11:$h$415"),MATCH(LEFT('Self-assessment Comparison'!$C348,255),INDIRECT("'"&amp;$N$4&amp;"'!"&amp;"$c$11:$c$415"),0),6)</f>
        <v>0</v>
      </c>
      <c r="P348" s="123"/>
      <c r="Q348" s="123">
        <f t="array" aca="1" ref="Q348" ca="1">INDEX(INDIRECT("'"&amp;$Q$4&amp;"'!"&amp;"$c$11:$h$415"),MATCH(LEFT('Self-assessment Comparison'!$C348,255),INDIRECT("'"&amp;$Q$4&amp;"'!"&amp;"$c$11:$c$415"),0),5)</f>
        <v>0</v>
      </c>
      <c r="R348" s="123">
        <f t="array" aca="1" ref="R348" ca="1">INDEX(INDIRECT("'"&amp;$Q$4&amp;"'!"&amp;"$c$11:$h$415"),MATCH(LEFT('Self-assessment Comparison'!$C348,255),INDIRECT("'"&amp;$Q$4&amp;"'!"&amp;"$c$11:$c$415"),0),6)</f>
        <v>0</v>
      </c>
      <c r="S348" s="123"/>
      <c r="T348" s="111"/>
      <c r="U348" s="112"/>
      <c r="V348" s="3"/>
      <c r="W348" s="38"/>
      <c r="X348" s="38"/>
      <c r="Y348" s="38"/>
      <c r="Z348" s="38"/>
      <c r="AA348" s="38"/>
      <c r="AB348" s="38"/>
      <c r="AC348" s="38"/>
      <c r="AD348" s="38"/>
      <c r="AE348" s="38"/>
      <c r="AF348" s="38"/>
      <c r="AG348" s="38"/>
      <c r="AH348" s="38"/>
      <c r="AI348" s="38"/>
      <c r="AJ348" s="38"/>
      <c r="AK348" s="38"/>
      <c r="AL348" s="38"/>
      <c r="AM348" s="38"/>
      <c r="AN348" s="38"/>
      <c r="AO348" s="38"/>
    </row>
    <row r="349" spans="1:41" ht="28.8" outlineLevel="1">
      <c r="A349" s="3"/>
      <c r="B349" s="3"/>
      <c r="C349" s="58" t="s">
        <v>788</v>
      </c>
      <c r="D349" s="122"/>
      <c r="E349" s="123">
        <f t="array" aca="1" ref="E349" ca="1">INDEX(INDIRECT("'"&amp;$E$4&amp;"'!"&amp;"$c$11:$h$415"),MATCH(LEFT('Self-assessment Comparison'!$C349,255),INDIRECT("'"&amp;$E$4&amp;"'!"&amp;"$c$11:$c$415"),0),5)</f>
        <v>0</v>
      </c>
      <c r="F349" s="123">
        <f t="array" aca="1" ref="F349" ca="1">INDEX(INDIRECT("'"&amp;$E$4&amp;"'!"&amp;"$c$11:$h$415"),MATCH(LEFT('Self-assessment Comparison'!$C349,255),INDIRECT("'"&amp;$E$4&amp;"'!"&amp;"$c$11:$c$415"),0),6)</f>
        <v>0</v>
      </c>
      <c r="G349" s="123"/>
      <c r="H349" s="123">
        <f t="array" aca="1" ref="H349" ca="1">INDEX(INDIRECT("'"&amp;$H$4&amp;"'!"&amp;"$c$11:$h$415"),MATCH(LEFT('Self-assessment Comparison'!$C349,255),INDIRECT("'"&amp;$H$4&amp;"'!"&amp;"$c$11:$c$415"),0),5)</f>
        <v>0</v>
      </c>
      <c r="I349" s="123">
        <f t="array" aca="1" ref="I349" ca="1">INDEX(INDIRECT("'"&amp;$H$4&amp;"'!"&amp;"$c$11:$h$415"),MATCH(LEFT('Self-assessment Comparison'!$C349,255),INDIRECT("'"&amp;$H$4&amp;"'!"&amp;"$c$11:$c$415"),0),6)</f>
        <v>0</v>
      </c>
      <c r="J349" s="123"/>
      <c r="K349" s="123">
        <f t="array" aca="1" ref="K349" ca="1">INDEX(INDIRECT("'"&amp;$K$4&amp;"'!"&amp;"$c$11:$h$415"),MATCH(LEFT('Self-assessment Comparison'!$C349,255),INDIRECT("'"&amp;$K$4&amp;"'!"&amp;"$c$11:$c$415"),0),5)</f>
        <v>0</v>
      </c>
      <c r="L349" s="123">
        <f t="array" aca="1" ref="L349" ca="1">INDEX(INDIRECT("'"&amp;$K$4&amp;"'!"&amp;"$c$11:$h$415"),MATCH(LEFT('Self-assessment Comparison'!$C349,255),INDIRECT("'"&amp;$K$4&amp;"'!"&amp;"$c$11:$c$415"),0),6)</f>
        <v>0</v>
      </c>
      <c r="M349" s="123"/>
      <c r="N349" s="123">
        <f t="array" aca="1" ref="N349" ca="1">INDEX(INDIRECT("'"&amp;$N$4&amp;"'!"&amp;"$c$11:$h$415"),MATCH(LEFT('Self-assessment Comparison'!$C349,255),INDIRECT("'"&amp;$N$4&amp;"'!"&amp;"$c$11:$c$415"),0),5)</f>
        <v>0</v>
      </c>
      <c r="O349" s="123">
        <f t="array" aca="1" ref="O349" ca="1">INDEX(INDIRECT("'"&amp;$N$4&amp;"'!"&amp;"$c$11:$h$415"),MATCH(LEFT('Self-assessment Comparison'!$C349,255),INDIRECT("'"&amp;$N$4&amp;"'!"&amp;"$c$11:$c$415"),0),6)</f>
        <v>0</v>
      </c>
      <c r="P349" s="123"/>
      <c r="Q349" s="123">
        <f t="array" aca="1" ref="Q349" ca="1">INDEX(INDIRECT("'"&amp;$Q$4&amp;"'!"&amp;"$c$11:$h$415"),MATCH(LEFT('Self-assessment Comparison'!$C349,255),INDIRECT("'"&amp;$Q$4&amp;"'!"&amp;"$c$11:$c$415"),0),5)</f>
        <v>0</v>
      </c>
      <c r="R349" s="123">
        <f t="array" aca="1" ref="R349" ca="1">INDEX(INDIRECT("'"&amp;$Q$4&amp;"'!"&amp;"$c$11:$h$415"),MATCH(LEFT('Self-assessment Comparison'!$C349,255),INDIRECT("'"&amp;$Q$4&amp;"'!"&amp;"$c$11:$c$415"),0),6)</f>
        <v>0</v>
      </c>
      <c r="S349" s="123"/>
      <c r="T349" s="111"/>
      <c r="U349" s="112"/>
      <c r="V349" s="3"/>
      <c r="W349" s="38"/>
      <c r="X349" s="38"/>
      <c r="Y349" s="38"/>
      <c r="Z349" s="38"/>
      <c r="AA349" s="38"/>
      <c r="AB349" s="38"/>
      <c r="AC349" s="38"/>
      <c r="AD349" s="38"/>
      <c r="AE349" s="38"/>
      <c r="AF349" s="38"/>
      <c r="AG349" s="38"/>
      <c r="AH349" s="38"/>
      <c r="AI349" s="38"/>
      <c r="AJ349" s="38"/>
      <c r="AK349" s="38"/>
      <c r="AL349" s="38"/>
      <c r="AM349" s="38"/>
      <c r="AN349" s="38"/>
      <c r="AO349" s="38"/>
    </row>
    <row r="350" spans="1:41" ht="28.8" outlineLevel="1">
      <c r="A350" s="3"/>
      <c r="B350" s="3"/>
      <c r="C350" s="58" t="s">
        <v>789</v>
      </c>
      <c r="D350" s="122"/>
      <c r="E350" s="123">
        <f t="array" aca="1" ref="E350" ca="1">INDEX(INDIRECT("'"&amp;$E$4&amp;"'!"&amp;"$c$11:$h$415"),MATCH(LEFT('Self-assessment Comparison'!$C350,255),INDIRECT("'"&amp;$E$4&amp;"'!"&amp;"$c$11:$c$415"),0),5)</f>
        <v>0</v>
      </c>
      <c r="F350" s="123">
        <f t="array" aca="1" ref="F350" ca="1">INDEX(INDIRECT("'"&amp;$E$4&amp;"'!"&amp;"$c$11:$h$415"),MATCH(LEFT('Self-assessment Comparison'!$C350,255),INDIRECT("'"&amp;$E$4&amp;"'!"&amp;"$c$11:$c$415"),0),6)</f>
        <v>0</v>
      </c>
      <c r="G350" s="123"/>
      <c r="H350" s="123">
        <f t="array" aca="1" ref="H350" ca="1">INDEX(INDIRECT("'"&amp;$H$4&amp;"'!"&amp;"$c$11:$h$415"),MATCH(LEFT('Self-assessment Comparison'!$C350,255),INDIRECT("'"&amp;$H$4&amp;"'!"&amp;"$c$11:$c$415"),0),5)</f>
        <v>0</v>
      </c>
      <c r="I350" s="123">
        <f t="array" aca="1" ref="I350" ca="1">INDEX(INDIRECT("'"&amp;$H$4&amp;"'!"&amp;"$c$11:$h$415"),MATCH(LEFT('Self-assessment Comparison'!$C350,255),INDIRECT("'"&amp;$H$4&amp;"'!"&amp;"$c$11:$c$415"),0),6)</f>
        <v>0</v>
      </c>
      <c r="J350" s="123"/>
      <c r="K350" s="123">
        <f t="array" aca="1" ref="K350" ca="1">INDEX(INDIRECT("'"&amp;$K$4&amp;"'!"&amp;"$c$11:$h$415"),MATCH(LEFT('Self-assessment Comparison'!$C350,255),INDIRECT("'"&amp;$K$4&amp;"'!"&amp;"$c$11:$c$415"),0),5)</f>
        <v>0</v>
      </c>
      <c r="L350" s="123">
        <f t="array" aca="1" ref="L350" ca="1">INDEX(INDIRECT("'"&amp;$K$4&amp;"'!"&amp;"$c$11:$h$415"),MATCH(LEFT('Self-assessment Comparison'!$C350,255),INDIRECT("'"&amp;$K$4&amp;"'!"&amp;"$c$11:$c$415"),0),6)</f>
        <v>0</v>
      </c>
      <c r="M350" s="123"/>
      <c r="N350" s="123">
        <f t="array" aca="1" ref="N350" ca="1">INDEX(INDIRECT("'"&amp;$N$4&amp;"'!"&amp;"$c$11:$h$415"),MATCH(LEFT('Self-assessment Comparison'!$C350,255),INDIRECT("'"&amp;$N$4&amp;"'!"&amp;"$c$11:$c$415"),0),5)</f>
        <v>0</v>
      </c>
      <c r="O350" s="123">
        <f t="array" aca="1" ref="O350" ca="1">INDEX(INDIRECT("'"&amp;$N$4&amp;"'!"&amp;"$c$11:$h$415"),MATCH(LEFT('Self-assessment Comparison'!$C350,255),INDIRECT("'"&amp;$N$4&amp;"'!"&amp;"$c$11:$c$415"),0),6)</f>
        <v>0</v>
      </c>
      <c r="P350" s="123"/>
      <c r="Q350" s="123">
        <f t="array" aca="1" ref="Q350" ca="1">INDEX(INDIRECT("'"&amp;$Q$4&amp;"'!"&amp;"$c$11:$h$415"),MATCH(LEFT('Self-assessment Comparison'!$C350,255),INDIRECT("'"&amp;$Q$4&amp;"'!"&amp;"$c$11:$c$415"),0),5)</f>
        <v>0</v>
      </c>
      <c r="R350" s="123">
        <f t="array" aca="1" ref="R350" ca="1">INDEX(INDIRECT("'"&amp;$Q$4&amp;"'!"&amp;"$c$11:$h$415"),MATCH(LEFT('Self-assessment Comparison'!$C350,255),INDIRECT("'"&amp;$Q$4&amp;"'!"&amp;"$c$11:$c$415"),0),6)</f>
        <v>0</v>
      </c>
      <c r="S350" s="123"/>
      <c r="T350" s="111"/>
      <c r="U350" s="112"/>
      <c r="V350" s="3"/>
      <c r="W350" s="38"/>
      <c r="X350" s="38"/>
      <c r="Y350" s="38"/>
      <c r="Z350" s="38"/>
      <c r="AA350" s="38"/>
      <c r="AB350" s="38"/>
      <c r="AC350" s="38"/>
      <c r="AD350" s="38"/>
      <c r="AE350" s="38"/>
      <c r="AF350" s="38"/>
      <c r="AG350" s="38"/>
      <c r="AH350" s="38"/>
      <c r="AI350" s="38"/>
      <c r="AJ350" s="38"/>
      <c r="AK350" s="38"/>
      <c r="AL350" s="38"/>
      <c r="AM350" s="38"/>
      <c r="AN350" s="38"/>
      <c r="AO350" s="38"/>
    </row>
    <row r="351" spans="1:41" ht="14.25" customHeight="1" outlineLevel="1">
      <c r="A351" s="3"/>
      <c r="B351" s="3"/>
      <c r="C351" s="100" t="s">
        <v>791</v>
      </c>
      <c r="D351" s="115"/>
      <c r="E351" s="116">
        <f t="array" aca="1" ref="E351" ca="1">INDEX(INDIRECT("'"&amp;$E$4&amp;"'!"&amp;"$c$11:$h$415"),MATCH(LEFT('Self-assessment Comparison'!$C351,255),INDIRECT("'"&amp;$E$4&amp;"'!"&amp;"$c$11:$c$415"),0),5)</f>
        <v>0</v>
      </c>
      <c r="F351" s="116">
        <f t="array" aca="1" ref="F351" ca="1">INDEX(INDIRECT("'"&amp;$E$4&amp;"'!"&amp;"$c$11:$h$415"),MATCH(LEFT('Self-assessment Comparison'!$C351,255),INDIRECT("'"&amp;$E$4&amp;"'!"&amp;"$c$11:$c$415"),0),6)</f>
        <v>0</v>
      </c>
      <c r="G351" s="116"/>
      <c r="H351" s="116">
        <f t="array" aca="1" ref="H351" ca="1">INDEX(INDIRECT("'"&amp;$H$4&amp;"'!"&amp;"$c$11:$h$415"),MATCH(LEFT('Self-assessment Comparison'!$C351,255),INDIRECT("'"&amp;$H$4&amp;"'!"&amp;"$c$11:$c$415"),0),5)</f>
        <v>0</v>
      </c>
      <c r="I351" s="116">
        <f t="array" aca="1" ref="I351" ca="1">INDEX(INDIRECT("'"&amp;$H$4&amp;"'!"&amp;"$c$11:$h$415"),MATCH(LEFT('Self-assessment Comparison'!$C351,255),INDIRECT("'"&amp;$H$4&amp;"'!"&amp;"$c$11:$c$415"),0),6)</f>
        <v>0</v>
      </c>
      <c r="J351" s="116"/>
      <c r="K351" s="116">
        <f t="array" aca="1" ref="K351" ca="1">INDEX(INDIRECT("'"&amp;$K$4&amp;"'!"&amp;"$c$11:$h$415"),MATCH(LEFT('Self-assessment Comparison'!$C351,255),INDIRECT("'"&amp;$K$4&amp;"'!"&amp;"$c$11:$c$415"),0),5)</f>
        <v>0</v>
      </c>
      <c r="L351" s="116">
        <f t="array" aca="1" ref="L351" ca="1">INDEX(INDIRECT("'"&amp;$K$4&amp;"'!"&amp;"$c$11:$h$415"),MATCH(LEFT('Self-assessment Comparison'!$C351,255),INDIRECT("'"&amp;$K$4&amp;"'!"&amp;"$c$11:$c$415"),0),6)</f>
        <v>0</v>
      </c>
      <c r="M351" s="116"/>
      <c r="N351" s="116">
        <f t="array" aca="1" ref="N351" ca="1">INDEX(INDIRECT("'"&amp;$N$4&amp;"'!"&amp;"$c$11:$h$415"),MATCH(LEFT('Self-assessment Comparison'!$C351,255),INDIRECT("'"&amp;$N$4&amp;"'!"&amp;"$c$11:$c$415"),0),5)</f>
        <v>0</v>
      </c>
      <c r="O351" s="116">
        <f t="array" aca="1" ref="O351" ca="1">INDEX(INDIRECT("'"&amp;$N$4&amp;"'!"&amp;"$c$11:$h$415"),MATCH(LEFT('Self-assessment Comparison'!$C351,255),INDIRECT("'"&amp;$N$4&amp;"'!"&amp;"$c$11:$c$415"),0),6)</f>
        <v>0</v>
      </c>
      <c r="P351" s="116"/>
      <c r="Q351" s="116">
        <f t="array" aca="1" ref="Q351" ca="1">INDEX(INDIRECT("'"&amp;$Q$4&amp;"'!"&amp;"$c$11:$h$415"),MATCH(LEFT('Self-assessment Comparison'!$C351,255),INDIRECT("'"&amp;$Q$4&amp;"'!"&amp;"$c$11:$c$415"),0),5)</f>
        <v>0</v>
      </c>
      <c r="R351" s="116">
        <f t="array" aca="1" ref="R351" ca="1">INDEX(INDIRECT("'"&amp;$Q$4&amp;"'!"&amp;"$c$11:$h$415"),MATCH(LEFT('Self-assessment Comparison'!$C351,255),INDIRECT("'"&amp;$Q$4&amp;"'!"&amp;"$c$11:$c$415"),0),6)</f>
        <v>0</v>
      </c>
      <c r="S351" s="116"/>
      <c r="T351" s="117"/>
      <c r="U351" s="117"/>
      <c r="V351" s="3"/>
      <c r="W351" s="38"/>
      <c r="X351" s="38"/>
      <c r="Y351" s="38"/>
      <c r="Z351" s="38"/>
      <c r="AA351" s="38"/>
      <c r="AB351" s="38"/>
      <c r="AC351" s="38"/>
      <c r="AD351" s="38"/>
      <c r="AE351" s="38"/>
      <c r="AF351" s="38"/>
      <c r="AG351" s="38"/>
      <c r="AH351" s="38"/>
      <c r="AI351" s="38"/>
      <c r="AJ351" s="38"/>
      <c r="AK351" s="38"/>
      <c r="AL351" s="38"/>
      <c r="AM351" s="38"/>
      <c r="AN351" s="38"/>
      <c r="AO351" s="38"/>
    </row>
    <row r="352" spans="1:41" ht="28.2" outlineLevel="1">
      <c r="A352" s="3"/>
      <c r="B352" s="3"/>
      <c r="C352" s="104" t="s">
        <v>792</v>
      </c>
      <c r="D352" s="122"/>
      <c r="E352" s="123">
        <f t="array" aca="1" ref="E352" ca="1">INDEX(INDIRECT("'"&amp;$E$4&amp;"'!"&amp;"$c$11:$h$415"),MATCH(LEFT('Self-assessment Comparison'!$C352,255),INDIRECT("'"&amp;$E$4&amp;"'!"&amp;"$c$11:$c$415"),0),5)</f>
        <v>0</v>
      </c>
      <c r="F352" s="123">
        <f t="array" aca="1" ref="F352" ca="1">INDEX(INDIRECT("'"&amp;$E$4&amp;"'!"&amp;"$c$11:$h$415"),MATCH(LEFT('Self-assessment Comparison'!$C352,255),INDIRECT("'"&amp;$E$4&amp;"'!"&amp;"$c$11:$c$415"),0),6)</f>
        <v>0</v>
      </c>
      <c r="G352" s="123"/>
      <c r="H352" s="123">
        <f t="array" aca="1" ref="H352" ca="1">INDEX(INDIRECT("'"&amp;$H$4&amp;"'!"&amp;"$c$11:$h$415"),MATCH(LEFT('Self-assessment Comparison'!$C352,255),INDIRECT("'"&amp;$H$4&amp;"'!"&amp;"$c$11:$c$415"),0),5)</f>
        <v>0</v>
      </c>
      <c r="I352" s="123">
        <f t="array" aca="1" ref="I352" ca="1">INDEX(INDIRECT("'"&amp;$H$4&amp;"'!"&amp;"$c$11:$h$415"),MATCH(LEFT('Self-assessment Comparison'!$C352,255),INDIRECT("'"&amp;$H$4&amp;"'!"&amp;"$c$11:$c$415"),0),6)</f>
        <v>0</v>
      </c>
      <c r="J352" s="123"/>
      <c r="K352" s="123">
        <f t="array" aca="1" ref="K352" ca="1">INDEX(INDIRECT("'"&amp;$K$4&amp;"'!"&amp;"$c$11:$h$415"),MATCH(LEFT('Self-assessment Comparison'!$C352,255),INDIRECT("'"&amp;$K$4&amp;"'!"&amp;"$c$11:$c$415"),0),5)</f>
        <v>0</v>
      </c>
      <c r="L352" s="123">
        <f t="array" aca="1" ref="L352" ca="1">INDEX(INDIRECT("'"&amp;$K$4&amp;"'!"&amp;"$c$11:$h$415"),MATCH(LEFT('Self-assessment Comparison'!$C352,255),INDIRECT("'"&amp;$K$4&amp;"'!"&amp;"$c$11:$c$415"),0),6)</f>
        <v>0</v>
      </c>
      <c r="M352" s="123"/>
      <c r="N352" s="123">
        <f t="array" aca="1" ref="N352" ca="1">INDEX(INDIRECT("'"&amp;$N$4&amp;"'!"&amp;"$c$11:$h$415"),MATCH(LEFT('Self-assessment Comparison'!$C352,255),INDIRECT("'"&amp;$N$4&amp;"'!"&amp;"$c$11:$c$415"),0),5)</f>
        <v>0</v>
      </c>
      <c r="O352" s="123">
        <f t="array" aca="1" ref="O352" ca="1">INDEX(INDIRECT("'"&amp;$N$4&amp;"'!"&amp;"$c$11:$h$415"),MATCH(LEFT('Self-assessment Comparison'!$C352,255),INDIRECT("'"&amp;$N$4&amp;"'!"&amp;"$c$11:$c$415"),0),6)</f>
        <v>0</v>
      </c>
      <c r="P352" s="123"/>
      <c r="Q352" s="123">
        <f t="array" aca="1" ref="Q352" ca="1">INDEX(INDIRECT("'"&amp;$Q$4&amp;"'!"&amp;"$c$11:$h$415"),MATCH(LEFT('Self-assessment Comparison'!$C352,255),INDIRECT("'"&amp;$Q$4&amp;"'!"&amp;"$c$11:$c$415"),0),5)</f>
        <v>0</v>
      </c>
      <c r="R352" s="123">
        <f t="array" aca="1" ref="R352" ca="1">INDEX(INDIRECT("'"&amp;$Q$4&amp;"'!"&amp;"$c$11:$h$415"),MATCH(LEFT('Self-assessment Comparison'!$C352,255),INDIRECT("'"&amp;$Q$4&amp;"'!"&amp;"$c$11:$c$415"),0),6)</f>
        <v>0</v>
      </c>
      <c r="S352" s="123"/>
      <c r="T352" s="107"/>
      <c r="U352" s="108"/>
      <c r="V352" s="3"/>
      <c r="W352" s="38"/>
      <c r="X352" s="38"/>
      <c r="Y352" s="38"/>
      <c r="Z352" s="38"/>
      <c r="AA352" s="38"/>
      <c r="AB352" s="38"/>
      <c r="AC352" s="38"/>
      <c r="AD352" s="38"/>
      <c r="AE352" s="38"/>
      <c r="AF352" s="38"/>
      <c r="AG352" s="38"/>
      <c r="AH352" s="38"/>
      <c r="AI352" s="38"/>
      <c r="AJ352" s="38"/>
      <c r="AK352" s="38"/>
      <c r="AL352" s="38"/>
      <c r="AM352" s="38"/>
      <c r="AN352" s="38"/>
      <c r="AO352" s="38"/>
    </row>
    <row r="353" spans="1:41" ht="28.8" outlineLevel="1">
      <c r="A353" s="3"/>
      <c r="B353" s="3"/>
      <c r="C353" s="58" t="s">
        <v>793</v>
      </c>
      <c r="D353" s="122"/>
      <c r="E353" s="123">
        <f t="array" aca="1" ref="E353" ca="1">INDEX(INDIRECT("'"&amp;$E$4&amp;"'!"&amp;"$c$11:$h$415"),MATCH(LEFT('Self-assessment Comparison'!$C353,255),INDIRECT("'"&amp;$E$4&amp;"'!"&amp;"$c$11:$c$415"),0),5)</f>
        <v>0</v>
      </c>
      <c r="F353" s="123">
        <f t="array" aca="1" ref="F353" ca="1">INDEX(INDIRECT("'"&amp;$E$4&amp;"'!"&amp;"$c$11:$h$415"),MATCH(LEFT('Self-assessment Comparison'!$C353,255),INDIRECT("'"&amp;$E$4&amp;"'!"&amp;"$c$11:$c$415"),0),6)</f>
        <v>0</v>
      </c>
      <c r="G353" s="123"/>
      <c r="H353" s="123">
        <f t="array" aca="1" ref="H353" ca="1">INDEX(INDIRECT("'"&amp;$H$4&amp;"'!"&amp;"$c$11:$h$415"),MATCH(LEFT('Self-assessment Comparison'!$C353,255),INDIRECT("'"&amp;$H$4&amp;"'!"&amp;"$c$11:$c$415"),0),5)</f>
        <v>0</v>
      </c>
      <c r="I353" s="123">
        <f t="array" aca="1" ref="I353" ca="1">INDEX(INDIRECT("'"&amp;$H$4&amp;"'!"&amp;"$c$11:$h$415"),MATCH(LEFT('Self-assessment Comparison'!$C353,255),INDIRECT("'"&amp;$H$4&amp;"'!"&amp;"$c$11:$c$415"),0),6)</f>
        <v>0</v>
      </c>
      <c r="J353" s="123"/>
      <c r="K353" s="123">
        <f t="array" aca="1" ref="K353" ca="1">INDEX(INDIRECT("'"&amp;$K$4&amp;"'!"&amp;"$c$11:$h$415"),MATCH(LEFT('Self-assessment Comparison'!$C353,255),INDIRECT("'"&amp;$K$4&amp;"'!"&amp;"$c$11:$c$415"),0),5)</f>
        <v>0</v>
      </c>
      <c r="L353" s="123">
        <f t="array" aca="1" ref="L353" ca="1">INDEX(INDIRECT("'"&amp;$K$4&amp;"'!"&amp;"$c$11:$h$415"),MATCH(LEFT('Self-assessment Comparison'!$C353,255),INDIRECT("'"&amp;$K$4&amp;"'!"&amp;"$c$11:$c$415"),0),6)</f>
        <v>0</v>
      </c>
      <c r="M353" s="123"/>
      <c r="N353" s="123">
        <f t="array" aca="1" ref="N353" ca="1">INDEX(INDIRECT("'"&amp;$N$4&amp;"'!"&amp;"$c$11:$h$415"),MATCH(LEFT('Self-assessment Comparison'!$C353,255),INDIRECT("'"&amp;$N$4&amp;"'!"&amp;"$c$11:$c$415"),0),5)</f>
        <v>0</v>
      </c>
      <c r="O353" s="123">
        <f t="array" aca="1" ref="O353" ca="1">INDEX(INDIRECT("'"&amp;$N$4&amp;"'!"&amp;"$c$11:$h$415"),MATCH(LEFT('Self-assessment Comparison'!$C353,255),INDIRECT("'"&amp;$N$4&amp;"'!"&amp;"$c$11:$c$415"),0),6)</f>
        <v>0</v>
      </c>
      <c r="P353" s="123"/>
      <c r="Q353" s="123">
        <f t="array" aca="1" ref="Q353" ca="1">INDEX(INDIRECT("'"&amp;$Q$4&amp;"'!"&amp;"$c$11:$h$415"),MATCH(LEFT('Self-assessment Comparison'!$C353,255),INDIRECT("'"&amp;$Q$4&amp;"'!"&amp;"$c$11:$c$415"),0),5)</f>
        <v>0</v>
      </c>
      <c r="R353" s="123">
        <f t="array" aca="1" ref="R353" ca="1">INDEX(INDIRECT("'"&amp;$Q$4&amp;"'!"&amp;"$c$11:$h$415"),MATCH(LEFT('Self-assessment Comparison'!$C353,255),INDIRECT("'"&amp;$Q$4&amp;"'!"&amp;"$c$11:$c$415"),0),6)</f>
        <v>0</v>
      </c>
      <c r="S353" s="123"/>
      <c r="T353" s="111"/>
      <c r="U353" s="112"/>
      <c r="V353" s="3"/>
      <c r="W353" s="38"/>
      <c r="X353" s="38"/>
      <c r="Y353" s="38"/>
      <c r="Z353" s="38"/>
      <c r="AA353" s="38"/>
      <c r="AB353" s="38"/>
      <c r="AC353" s="38"/>
      <c r="AD353" s="38"/>
      <c r="AE353" s="38"/>
      <c r="AF353" s="38"/>
      <c r="AG353" s="38"/>
      <c r="AH353" s="38"/>
      <c r="AI353" s="38"/>
      <c r="AJ353" s="38"/>
      <c r="AK353" s="38"/>
      <c r="AL353" s="38"/>
      <c r="AM353" s="38"/>
      <c r="AN353" s="38"/>
      <c r="AO353" s="38"/>
    </row>
    <row r="354" spans="1:41" ht="14.4" outlineLevel="1">
      <c r="A354" s="3"/>
      <c r="B354" s="3"/>
      <c r="C354" s="58" t="s">
        <v>794</v>
      </c>
      <c r="D354" s="122"/>
      <c r="E354" s="123">
        <f t="array" aca="1" ref="E354" ca="1">INDEX(INDIRECT("'"&amp;$E$4&amp;"'!"&amp;"$c$11:$h$415"),MATCH(LEFT('Self-assessment Comparison'!$C354,255),INDIRECT("'"&amp;$E$4&amp;"'!"&amp;"$c$11:$c$415"),0),5)</f>
        <v>0</v>
      </c>
      <c r="F354" s="123">
        <f t="array" aca="1" ref="F354" ca="1">INDEX(INDIRECT("'"&amp;$E$4&amp;"'!"&amp;"$c$11:$h$415"),MATCH(LEFT('Self-assessment Comparison'!$C354,255),INDIRECT("'"&amp;$E$4&amp;"'!"&amp;"$c$11:$c$415"),0),6)</f>
        <v>0</v>
      </c>
      <c r="G354" s="123"/>
      <c r="H354" s="123">
        <f t="array" aca="1" ref="H354" ca="1">INDEX(INDIRECT("'"&amp;$H$4&amp;"'!"&amp;"$c$11:$h$415"),MATCH(LEFT('Self-assessment Comparison'!$C354,255),INDIRECT("'"&amp;$H$4&amp;"'!"&amp;"$c$11:$c$415"),0),5)</f>
        <v>0</v>
      </c>
      <c r="I354" s="123">
        <f t="array" aca="1" ref="I354" ca="1">INDEX(INDIRECT("'"&amp;$H$4&amp;"'!"&amp;"$c$11:$h$415"),MATCH(LEFT('Self-assessment Comparison'!$C354,255),INDIRECT("'"&amp;$H$4&amp;"'!"&amp;"$c$11:$c$415"),0),6)</f>
        <v>0</v>
      </c>
      <c r="J354" s="123"/>
      <c r="K354" s="123">
        <f t="array" aca="1" ref="K354" ca="1">INDEX(INDIRECT("'"&amp;$K$4&amp;"'!"&amp;"$c$11:$h$415"),MATCH(LEFT('Self-assessment Comparison'!$C354,255),INDIRECT("'"&amp;$K$4&amp;"'!"&amp;"$c$11:$c$415"),0),5)</f>
        <v>0</v>
      </c>
      <c r="L354" s="123">
        <f t="array" aca="1" ref="L354" ca="1">INDEX(INDIRECT("'"&amp;$K$4&amp;"'!"&amp;"$c$11:$h$415"),MATCH(LEFT('Self-assessment Comparison'!$C354,255),INDIRECT("'"&amp;$K$4&amp;"'!"&amp;"$c$11:$c$415"),0),6)</f>
        <v>0</v>
      </c>
      <c r="M354" s="123"/>
      <c r="N354" s="123">
        <f t="array" aca="1" ref="N354" ca="1">INDEX(INDIRECT("'"&amp;$N$4&amp;"'!"&amp;"$c$11:$h$415"),MATCH(LEFT('Self-assessment Comparison'!$C354,255),INDIRECT("'"&amp;$N$4&amp;"'!"&amp;"$c$11:$c$415"),0),5)</f>
        <v>0</v>
      </c>
      <c r="O354" s="123">
        <f t="array" aca="1" ref="O354" ca="1">INDEX(INDIRECT("'"&amp;$N$4&amp;"'!"&amp;"$c$11:$h$415"),MATCH(LEFT('Self-assessment Comparison'!$C354,255),INDIRECT("'"&amp;$N$4&amp;"'!"&amp;"$c$11:$c$415"),0),6)</f>
        <v>0</v>
      </c>
      <c r="P354" s="123"/>
      <c r="Q354" s="123">
        <f t="array" aca="1" ref="Q354" ca="1">INDEX(INDIRECT("'"&amp;$Q$4&amp;"'!"&amp;"$c$11:$h$415"),MATCH(LEFT('Self-assessment Comparison'!$C354,255),INDIRECT("'"&amp;$Q$4&amp;"'!"&amp;"$c$11:$c$415"),0),5)</f>
        <v>0</v>
      </c>
      <c r="R354" s="123">
        <f t="array" aca="1" ref="R354" ca="1">INDEX(INDIRECT("'"&amp;$Q$4&amp;"'!"&amp;"$c$11:$h$415"),MATCH(LEFT('Self-assessment Comparison'!$C354,255),INDIRECT("'"&amp;$Q$4&amp;"'!"&amp;"$c$11:$c$415"),0),6)</f>
        <v>0</v>
      </c>
      <c r="S354" s="123"/>
      <c r="T354" s="111"/>
      <c r="U354" s="112"/>
      <c r="V354" s="3"/>
      <c r="W354" s="38"/>
      <c r="X354" s="38"/>
      <c r="Y354" s="38"/>
      <c r="Z354" s="38"/>
      <c r="AA354" s="38"/>
      <c r="AB354" s="38"/>
      <c r="AC354" s="38"/>
      <c r="AD354" s="38"/>
      <c r="AE354" s="38"/>
      <c r="AF354" s="38"/>
      <c r="AG354" s="38"/>
      <c r="AH354" s="38"/>
      <c r="AI354" s="38"/>
      <c r="AJ354" s="38"/>
      <c r="AK354" s="38"/>
      <c r="AL354" s="38"/>
      <c r="AM354" s="38"/>
      <c r="AN354" s="38"/>
      <c r="AO354" s="38"/>
    </row>
    <row r="355" spans="1:41" ht="14.4" outlineLevel="1">
      <c r="A355" s="3"/>
      <c r="B355" s="3"/>
      <c r="C355" s="58" t="s">
        <v>795</v>
      </c>
      <c r="D355" s="122"/>
      <c r="E355" s="123">
        <f t="array" aca="1" ref="E355" ca="1">INDEX(INDIRECT("'"&amp;$E$4&amp;"'!"&amp;"$c$11:$h$415"),MATCH(LEFT('Self-assessment Comparison'!$C355,255),INDIRECT("'"&amp;$E$4&amp;"'!"&amp;"$c$11:$c$415"),0),5)</f>
        <v>0</v>
      </c>
      <c r="F355" s="123">
        <f t="array" aca="1" ref="F355" ca="1">INDEX(INDIRECT("'"&amp;$E$4&amp;"'!"&amp;"$c$11:$h$415"),MATCH(LEFT('Self-assessment Comparison'!$C355,255),INDIRECT("'"&amp;$E$4&amp;"'!"&amp;"$c$11:$c$415"),0),6)</f>
        <v>0</v>
      </c>
      <c r="G355" s="123"/>
      <c r="H355" s="123">
        <f t="array" aca="1" ref="H355" ca="1">INDEX(INDIRECT("'"&amp;$H$4&amp;"'!"&amp;"$c$11:$h$415"),MATCH(LEFT('Self-assessment Comparison'!$C355,255),INDIRECT("'"&amp;$H$4&amp;"'!"&amp;"$c$11:$c$415"),0),5)</f>
        <v>0</v>
      </c>
      <c r="I355" s="123">
        <f t="array" aca="1" ref="I355" ca="1">INDEX(INDIRECT("'"&amp;$H$4&amp;"'!"&amp;"$c$11:$h$415"),MATCH(LEFT('Self-assessment Comparison'!$C355,255),INDIRECT("'"&amp;$H$4&amp;"'!"&amp;"$c$11:$c$415"),0),6)</f>
        <v>0</v>
      </c>
      <c r="J355" s="123"/>
      <c r="K355" s="123">
        <f t="array" aca="1" ref="K355" ca="1">INDEX(INDIRECT("'"&amp;$K$4&amp;"'!"&amp;"$c$11:$h$415"),MATCH(LEFT('Self-assessment Comparison'!$C355,255),INDIRECT("'"&amp;$K$4&amp;"'!"&amp;"$c$11:$c$415"),0),5)</f>
        <v>0</v>
      </c>
      <c r="L355" s="123">
        <f t="array" aca="1" ref="L355" ca="1">INDEX(INDIRECT("'"&amp;$K$4&amp;"'!"&amp;"$c$11:$h$415"),MATCH(LEFT('Self-assessment Comparison'!$C355,255),INDIRECT("'"&amp;$K$4&amp;"'!"&amp;"$c$11:$c$415"),0),6)</f>
        <v>0</v>
      </c>
      <c r="M355" s="123"/>
      <c r="N355" s="123">
        <f t="array" aca="1" ref="N355" ca="1">INDEX(INDIRECT("'"&amp;$N$4&amp;"'!"&amp;"$c$11:$h$415"),MATCH(LEFT('Self-assessment Comparison'!$C355,255),INDIRECT("'"&amp;$N$4&amp;"'!"&amp;"$c$11:$c$415"),0),5)</f>
        <v>0</v>
      </c>
      <c r="O355" s="123">
        <f t="array" aca="1" ref="O355" ca="1">INDEX(INDIRECT("'"&amp;$N$4&amp;"'!"&amp;"$c$11:$h$415"),MATCH(LEFT('Self-assessment Comparison'!$C355,255),INDIRECT("'"&amp;$N$4&amp;"'!"&amp;"$c$11:$c$415"),0),6)</f>
        <v>0</v>
      </c>
      <c r="P355" s="123"/>
      <c r="Q355" s="123">
        <f t="array" aca="1" ref="Q355" ca="1">INDEX(INDIRECT("'"&amp;$Q$4&amp;"'!"&amp;"$c$11:$h$415"),MATCH(LEFT('Self-assessment Comparison'!$C355,255),INDIRECT("'"&amp;$Q$4&amp;"'!"&amp;"$c$11:$c$415"),0),5)</f>
        <v>0</v>
      </c>
      <c r="R355" s="123">
        <f t="array" aca="1" ref="R355" ca="1">INDEX(INDIRECT("'"&amp;$Q$4&amp;"'!"&amp;"$c$11:$h$415"),MATCH(LEFT('Self-assessment Comparison'!$C355,255),INDIRECT("'"&amp;$Q$4&amp;"'!"&amp;"$c$11:$c$415"),0),6)</f>
        <v>0</v>
      </c>
      <c r="S355" s="123"/>
      <c r="T355" s="111"/>
      <c r="U355" s="112"/>
      <c r="V355" s="3"/>
      <c r="W355" s="38"/>
      <c r="X355" s="38"/>
      <c r="Y355" s="38"/>
      <c r="Z355" s="38"/>
      <c r="AA355" s="38"/>
      <c r="AB355" s="38"/>
      <c r="AC355" s="38"/>
      <c r="AD355" s="38"/>
      <c r="AE355" s="38"/>
      <c r="AF355" s="38"/>
      <c r="AG355" s="38"/>
      <c r="AH355" s="38"/>
      <c r="AI355" s="38"/>
      <c r="AJ355" s="38"/>
      <c r="AK355" s="38"/>
      <c r="AL355" s="38"/>
      <c r="AM355" s="38"/>
      <c r="AN355" s="38"/>
      <c r="AO355" s="38"/>
    </row>
    <row r="356" spans="1:41" ht="14.25" customHeight="1" outlineLevel="1">
      <c r="A356" s="3"/>
      <c r="B356" s="3"/>
      <c r="C356" s="58" t="s">
        <v>796</v>
      </c>
      <c r="D356" s="122"/>
      <c r="E356" s="123">
        <f t="array" aca="1" ref="E356" ca="1">INDEX(INDIRECT("'"&amp;$E$4&amp;"'!"&amp;"$c$11:$h$415"),MATCH(LEFT('Self-assessment Comparison'!$C356,255),INDIRECT("'"&amp;$E$4&amp;"'!"&amp;"$c$11:$c$415"),0),5)</f>
        <v>0</v>
      </c>
      <c r="F356" s="123">
        <f t="array" aca="1" ref="F356" ca="1">INDEX(INDIRECT("'"&amp;$E$4&amp;"'!"&amp;"$c$11:$h$415"),MATCH(LEFT('Self-assessment Comparison'!$C356,255),INDIRECT("'"&amp;$E$4&amp;"'!"&amp;"$c$11:$c$415"),0),6)</f>
        <v>0</v>
      </c>
      <c r="G356" s="123"/>
      <c r="H356" s="123">
        <f t="array" aca="1" ref="H356" ca="1">INDEX(INDIRECT("'"&amp;$H$4&amp;"'!"&amp;"$c$11:$h$415"),MATCH(LEFT('Self-assessment Comparison'!$C356,255),INDIRECT("'"&amp;$H$4&amp;"'!"&amp;"$c$11:$c$415"),0),5)</f>
        <v>0</v>
      </c>
      <c r="I356" s="123">
        <f t="array" aca="1" ref="I356" ca="1">INDEX(INDIRECT("'"&amp;$H$4&amp;"'!"&amp;"$c$11:$h$415"),MATCH(LEFT('Self-assessment Comparison'!$C356,255),INDIRECT("'"&amp;$H$4&amp;"'!"&amp;"$c$11:$c$415"),0),6)</f>
        <v>0</v>
      </c>
      <c r="J356" s="123"/>
      <c r="K356" s="123">
        <f t="array" aca="1" ref="K356" ca="1">INDEX(INDIRECT("'"&amp;$K$4&amp;"'!"&amp;"$c$11:$h$415"),MATCH(LEFT('Self-assessment Comparison'!$C356,255),INDIRECT("'"&amp;$K$4&amp;"'!"&amp;"$c$11:$c$415"),0),5)</f>
        <v>0</v>
      </c>
      <c r="L356" s="123">
        <f t="array" aca="1" ref="L356" ca="1">INDEX(INDIRECT("'"&amp;$K$4&amp;"'!"&amp;"$c$11:$h$415"),MATCH(LEFT('Self-assessment Comparison'!$C356,255),INDIRECT("'"&amp;$K$4&amp;"'!"&amp;"$c$11:$c$415"),0),6)</f>
        <v>0</v>
      </c>
      <c r="M356" s="123"/>
      <c r="N356" s="123">
        <f t="array" aca="1" ref="N356" ca="1">INDEX(INDIRECT("'"&amp;$N$4&amp;"'!"&amp;"$c$11:$h$415"),MATCH(LEFT('Self-assessment Comparison'!$C356,255),INDIRECT("'"&amp;$N$4&amp;"'!"&amp;"$c$11:$c$415"),0),5)</f>
        <v>0</v>
      </c>
      <c r="O356" s="123">
        <f t="array" aca="1" ref="O356" ca="1">INDEX(INDIRECT("'"&amp;$N$4&amp;"'!"&amp;"$c$11:$h$415"),MATCH(LEFT('Self-assessment Comparison'!$C356,255),INDIRECT("'"&amp;$N$4&amp;"'!"&amp;"$c$11:$c$415"),0),6)</f>
        <v>0</v>
      </c>
      <c r="P356" s="123"/>
      <c r="Q356" s="123">
        <f t="array" aca="1" ref="Q356" ca="1">INDEX(INDIRECT("'"&amp;$Q$4&amp;"'!"&amp;"$c$11:$h$415"),MATCH(LEFT('Self-assessment Comparison'!$C356,255),INDIRECT("'"&amp;$Q$4&amp;"'!"&amp;"$c$11:$c$415"),0),5)</f>
        <v>0</v>
      </c>
      <c r="R356" s="123">
        <f t="array" aca="1" ref="R356" ca="1">INDEX(INDIRECT("'"&amp;$Q$4&amp;"'!"&amp;"$c$11:$h$415"),MATCH(LEFT('Self-assessment Comparison'!$C356,255),INDIRECT("'"&amp;$Q$4&amp;"'!"&amp;"$c$11:$c$415"),0),6)</f>
        <v>0</v>
      </c>
      <c r="S356" s="123"/>
      <c r="T356" s="111"/>
      <c r="U356" s="112"/>
      <c r="V356" s="3"/>
      <c r="W356" s="38"/>
      <c r="X356" s="38"/>
      <c r="Y356" s="38"/>
      <c r="Z356" s="38"/>
      <c r="AA356" s="38"/>
      <c r="AB356" s="38"/>
      <c r="AC356" s="38"/>
      <c r="AD356" s="38"/>
      <c r="AE356" s="38"/>
      <c r="AF356" s="38"/>
      <c r="AG356" s="38"/>
      <c r="AH356" s="38"/>
      <c r="AI356" s="38"/>
      <c r="AJ356" s="38"/>
      <c r="AK356" s="38"/>
      <c r="AL356" s="38"/>
      <c r="AM356" s="38"/>
      <c r="AN356" s="38"/>
      <c r="AO356" s="38"/>
    </row>
    <row r="357" spans="1:41" ht="28.8" outlineLevel="1">
      <c r="A357" s="3"/>
      <c r="B357" s="3"/>
      <c r="C357" s="58" t="s">
        <v>797</v>
      </c>
      <c r="D357" s="122"/>
      <c r="E357" s="123">
        <f t="array" aca="1" ref="E357" ca="1">INDEX(INDIRECT("'"&amp;$E$4&amp;"'!"&amp;"$c$11:$h$415"),MATCH(LEFT('Self-assessment Comparison'!$C357,255),INDIRECT("'"&amp;$E$4&amp;"'!"&amp;"$c$11:$c$415"),0),5)</f>
        <v>0</v>
      </c>
      <c r="F357" s="123">
        <f t="array" aca="1" ref="F357" ca="1">INDEX(INDIRECT("'"&amp;$E$4&amp;"'!"&amp;"$c$11:$h$415"),MATCH(LEFT('Self-assessment Comparison'!$C357,255),INDIRECT("'"&amp;$E$4&amp;"'!"&amp;"$c$11:$c$415"),0),6)</f>
        <v>0</v>
      </c>
      <c r="G357" s="123"/>
      <c r="H357" s="123">
        <f t="array" aca="1" ref="H357" ca="1">INDEX(INDIRECT("'"&amp;$H$4&amp;"'!"&amp;"$c$11:$h$415"),MATCH(LEFT('Self-assessment Comparison'!$C357,255),INDIRECT("'"&amp;$H$4&amp;"'!"&amp;"$c$11:$c$415"),0),5)</f>
        <v>0</v>
      </c>
      <c r="I357" s="123">
        <f t="array" aca="1" ref="I357" ca="1">INDEX(INDIRECT("'"&amp;$H$4&amp;"'!"&amp;"$c$11:$h$415"),MATCH(LEFT('Self-assessment Comparison'!$C357,255),INDIRECT("'"&amp;$H$4&amp;"'!"&amp;"$c$11:$c$415"),0),6)</f>
        <v>0</v>
      </c>
      <c r="J357" s="123"/>
      <c r="K357" s="123">
        <f t="array" aca="1" ref="K357" ca="1">INDEX(INDIRECT("'"&amp;$K$4&amp;"'!"&amp;"$c$11:$h$415"),MATCH(LEFT('Self-assessment Comparison'!$C357,255),INDIRECT("'"&amp;$K$4&amp;"'!"&amp;"$c$11:$c$415"),0),5)</f>
        <v>0</v>
      </c>
      <c r="L357" s="123">
        <f t="array" aca="1" ref="L357" ca="1">INDEX(INDIRECT("'"&amp;$K$4&amp;"'!"&amp;"$c$11:$h$415"),MATCH(LEFT('Self-assessment Comparison'!$C357,255),INDIRECT("'"&amp;$K$4&amp;"'!"&amp;"$c$11:$c$415"),0),6)</f>
        <v>0</v>
      </c>
      <c r="M357" s="123"/>
      <c r="N357" s="123">
        <f t="array" aca="1" ref="N357" ca="1">INDEX(INDIRECT("'"&amp;$N$4&amp;"'!"&amp;"$c$11:$h$415"),MATCH(LEFT('Self-assessment Comparison'!$C357,255),INDIRECT("'"&amp;$N$4&amp;"'!"&amp;"$c$11:$c$415"),0),5)</f>
        <v>0</v>
      </c>
      <c r="O357" s="123">
        <f t="array" aca="1" ref="O357" ca="1">INDEX(INDIRECT("'"&amp;$N$4&amp;"'!"&amp;"$c$11:$h$415"),MATCH(LEFT('Self-assessment Comparison'!$C357,255),INDIRECT("'"&amp;$N$4&amp;"'!"&amp;"$c$11:$c$415"),0),6)</f>
        <v>0</v>
      </c>
      <c r="P357" s="123"/>
      <c r="Q357" s="123">
        <f t="array" aca="1" ref="Q357" ca="1">INDEX(INDIRECT("'"&amp;$Q$4&amp;"'!"&amp;"$c$11:$h$415"),MATCH(LEFT('Self-assessment Comparison'!$C357,255),INDIRECT("'"&amp;$Q$4&amp;"'!"&amp;"$c$11:$c$415"),0),5)</f>
        <v>0</v>
      </c>
      <c r="R357" s="123">
        <f t="array" aca="1" ref="R357" ca="1">INDEX(INDIRECT("'"&amp;$Q$4&amp;"'!"&amp;"$c$11:$h$415"),MATCH(LEFT('Self-assessment Comparison'!$C357,255),INDIRECT("'"&amp;$Q$4&amp;"'!"&amp;"$c$11:$c$415"),0),6)</f>
        <v>0</v>
      </c>
      <c r="S357" s="123"/>
      <c r="T357" s="111"/>
      <c r="U357" s="112"/>
      <c r="V357" s="3"/>
      <c r="W357" s="38"/>
      <c r="X357" s="38"/>
      <c r="Y357" s="38"/>
      <c r="Z357" s="38"/>
      <c r="AA357" s="38"/>
      <c r="AB357" s="38"/>
      <c r="AC357" s="38"/>
      <c r="AD357" s="38"/>
      <c r="AE357" s="38"/>
      <c r="AF357" s="38"/>
      <c r="AG357" s="38"/>
      <c r="AH357" s="38"/>
      <c r="AI357" s="38"/>
      <c r="AJ357" s="38"/>
      <c r="AK357" s="38"/>
      <c r="AL357" s="38"/>
      <c r="AM357" s="38"/>
      <c r="AN357" s="38"/>
      <c r="AO357" s="38"/>
    </row>
    <row r="358" spans="1:41" ht="28.8" outlineLevel="1">
      <c r="A358" s="3"/>
      <c r="B358" s="3"/>
      <c r="C358" s="58" t="s">
        <v>798</v>
      </c>
      <c r="D358" s="122"/>
      <c r="E358" s="123">
        <f t="array" aca="1" ref="E358" ca="1">INDEX(INDIRECT("'"&amp;$E$4&amp;"'!"&amp;"$c$11:$h$415"),MATCH(LEFT('Self-assessment Comparison'!$C358,255),INDIRECT("'"&amp;$E$4&amp;"'!"&amp;"$c$11:$c$415"),0),5)</f>
        <v>0</v>
      </c>
      <c r="F358" s="123">
        <f t="array" aca="1" ref="F358" ca="1">INDEX(INDIRECT("'"&amp;$E$4&amp;"'!"&amp;"$c$11:$h$415"),MATCH(LEFT('Self-assessment Comparison'!$C358,255),INDIRECT("'"&amp;$E$4&amp;"'!"&amp;"$c$11:$c$415"),0),6)</f>
        <v>0</v>
      </c>
      <c r="G358" s="123"/>
      <c r="H358" s="123">
        <f t="array" aca="1" ref="H358" ca="1">INDEX(INDIRECT("'"&amp;$H$4&amp;"'!"&amp;"$c$11:$h$415"),MATCH(LEFT('Self-assessment Comparison'!$C358,255),INDIRECT("'"&amp;$H$4&amp;"'!"&amp;"$c$11:$c$415"),0),5)</f>
        <v>0</v>
      </c>
      <c r="I358" s="123">
        <f t="array" aca="1" ref="I358" ca="1">INDEX(INDIRECT("'"&amp;$H$4&amp;"'!"&amp;"$c$11:$h$415"),MATCH(LEFT('Self-assessment Comparison'!$C358,255),INDIRECT("'"&amp;$H$4&amp;"'!"&amp;"$c$11:$c$415"),0),6)</f>
        <v>0</v>
      </c>
      <c r="J358" s="123"/>
      <c r="K358" s="123">
        <f t="array" aca="1" ref="K358" ca="1">INDEX(INDIRECT("'"&amp;$K$4&amp;"'!"&amp;"$c$11:$h$415"),MATCH(LEFT('Self-assessment Comparison'!$C358,255),INDIRECT("'"&amp;$K$4&amp;"'!"&amp;"$c$11:$c$415"),0),5)</f>
        <v>0</v>
      </c>
      <c r="L358" s="123">
        <f t="array" aca="1" ref="L358" ca="1">INDEX(INDIRECT("'"&amp;$K$4&amp;"'!"&amp;"$c$11:$h$415"),MATCH(LEFT('Self-assessment Comparison'!$C358,255),INDIRECT("'"&amp;$K$4&amp;"'!"&amp;"$c$11:$c$415"),0),6)</f>
        <v>0</v>
      </c>
      <c r="M358" s="123"/>
      <c r="N358" s="123">
        <f t="array" aca="1" ref="N358" ca="1">INDEX(INDIRECT("'"&amp;$N$4&amp;"'!"&amp;"$c$11:$h$415"),MATCH(LEFT('Self-assessment Comparison'!$C358,255),INDIRECT("'"&amp;$N$4&amp;"'!"&amp;"$c$11:$c$415"),0),5)</f>
        <v>0</v>
      </c>
      <c r="O358" s="123">
        <f t="array" aca="1" ref="O358" ca="1">INDEX(INDIRECT("'"&amp;$N$4&amp;"'!"&amp;"$c$11:$h$415"),MATCH(LEFT('Self-assessment Comparison'!$C358,255),INDIRECT("'"&amp;$N$4&amp;"'!"&amp;"$c$11:$c$415"),0),6)</f>
        <v>0</v>
      </c>
      <c r="P358" s="123"/>
      <c r="Q358" s="123">
        <f t="array" aca="1" ref="Q358" ca="1">INDEX(INDIRECT("'"&amp;$Q$4&amp;"'!"&amp;"$c$11:$h$415"),MATCH(LEFT('Self-assessment Comparison'!$C358,255),INDIRECT("'"&amp;$Q$4&amp;"'!"&amp;"$c$11:$c$415"),0),5)</f>
        <v>0</v>
      </c>
      <c r="R358" s="123">
        <f t="array" aca="1" ref="R358" ca="1">INDEX(INDIRECT("'"&amp;$Q$4&amp;"'!"&amp;"$c$11:$h$415"),MATCH(LEFT('Self-assessment Comparison'!$C358,255),INDIRECT("'"&amp;$Q$4&amp;"'!"&amp;"$c$11:$c$415"),0),6)</f>
        <v>0</v>
      </c>
      <c r="S358" s="123"/>
      <c r="T358" s="111"/>
      <c r="U358" s="112"/>
      <c r="V358" s="3"/>
      <c r="W358" s="38"/>
      <c r="X358" s="38"/>
      <c r="Y358" s="38"/>
      <c r="Z358" s="38"/>
      <c r="AA358" s="38"/>
      <c r="AB358" s="38"/>
      <c r="AC358" s="38"/>
      <c r="AD358" s="38"/>
      <c r="AE358" s="38"/>
      <c r="AF358" s="38"/>
      <c r="AG358" s="38"/>
      <c r="AH358" s="38"/>
      <c r="AI358" s="38"/>
      <c r="AJ358" s="38"/>
      <c r="AK358" s="38"/>
      <c r="AL358" s="38"/>
      <c r="AM358" s="38"/>
      <c r="AN358" s="38"/>
      <c r="AO358" s="38"/>
    </row>
    <row r="359" spans="1:41" ht="14.4" outlineLevel="1">
      <c r="A359" s="3"/>
      <c r="B359" s="3"/>
      <c r="C359" s="58" t="s">
        <v>799</v>
      </c>
      <c r="D359" s="122"/>
      <c r="E359" s="123">
        <f t="array" aca="1" ref="E359" ca="1">INDEX(INDIRECT("'"&amp;$E$4&amp;"'!"&amp;"$c$11:$h$415"),MATCH(LEFT('Self-assessment Comparison'!$C359,255),INDIRECT("'"&amp;$E$4&amp;"'!"&amp;"$c$11:$c$415"),0),5)</f>
        <v>0</v>
      </c>
      <c r="F359" s="123">
        <f t="array" aca="1" ref="F359" ca="1">INDEX(INDIRECT("'"&amp;$E$4&amp;"'!"&amp;"$c$11:$h$415"),MATCH(LEFT('Self-assessment Comparison'!$C359,255),INDIRECT("'"&amp;$E$4&amp;"'!"&amp;"$c$11:$c$415"),0),6)</f>
        <v>0</v>
      </c>
      <c r="G359" s="123"/>
      <c r="H359" s="123">
        <f t="array" aca="1" ref="H359" ca="1">INDEX(INDIRECT("'"&amp;$H$4&amp;"'!"&amp;"$c$11:$h$415"),MATCH(LEFT('Self-assessment Comparison'!$C359,255),INDIRECT("'"&amp;$H$4&amp;"'!"&amp;"$c$11:$c$415"),0),5)</f>
        <v>0</v>
      </c>
      <c r="I359" s="123">
        <f t="array" aca="1" ref="I359" ca="1">INDEX(INDIRECT("'"&amp;$H$4&amp;"'!"&amp;"$c$11:$h$415"),MATCH(LEFT('Self-assessment Comparison'!$C359,255),INDIRECT("'"&amp;$H$4&amp;"'!"&amp;"$c$11:$c$415"),0),6)</f>
        <v>0</v>
      </c>
      <c r="J359" s="123"/>
      <c r="K359" s="123">
        <f t="array" aca="1" ref="K359" ca="1">INDEX(INDIRECT("'"&amp;$K$4&amp;"'!"&amp;"$c$11:$h$415"),MATCH(LEFT('Self-assessment Comparison'!$C359,255),INDIRECT("'"&amp;$K$4&amp;"'!"&amp;"$c$11:$c$415"),0),5)</f>
        <v>0</v>
      </c>
      <c r="L359" s="123">
        <f t="array" aca="1" ref="L359" ca="1">INDEX(INDIRECT("'"&amp;$K$4&amp;"'!"&amp;"$c$11:$h$415"),MATCH(LEFT('Self-assessment Comparison'!$C359,255),INDIRECT("'"&amp;$K$4&amp;"'!"&amp;"$c$11:$c$415"),0),6)</f>
        <v>0</v>
      </c>
      <c r="M359" s="123"/>
      <c r="N359" s="123">
        <f t="array" aca="1" ref="N359" ca="1">INDEX(INDIRECT("'"&amp;$N$4&amp;"'!"&amp;"$c$11:$h$415"),MATCH(LEFT('Self-assessment Comparison'!$C359,255),INDIRECT("'"&amp;$N$4&amp;"'!"&amp;"$c$11:$c$415"),0),5)</f>
        <v>0</v>
      </c>
      <c r="O359" s="123">
        <f t="array" aca="1" ref="O359" ca="1">INDEX(INDIRECT("'"&amp;$N$4&amp;"'!"&amp;"$c$11:$h$415"),MATCH(LEFT('Self-assessment Comparison'!$C359,255),INDIRECT("'"&amp;$N$4&amp;"'!"&amp;"$c$11:$c$415"),0),6)</f>
        <v>0</v>
      </c>
      <c r="P359" s="123"/>
      <c r="Q359" s="123">
        <f t="array" aca="1" ref="Q359" ca="1">INDEX(INDIRECT("'"&amp;$Q$4&amp;"'!"&amp;"$c$11:$h$415"),MATCH(LEFT('Self-assessment Comparison'!$C359,255),INDIRECT("'"&amp;$Q$4&amp;"'!"&amp;"$c$11:$c$415"),0),5)</f>
        <v>0</v>
      </c>
      <c r="R359" s="123">
        <f t="array" aca="1" ref="R359" ca="1">INDEX(INDIRECT("'"&amp;$Q$4&amp;"'!"&amp;"$c$11:$h$415"),MATCH(LEFT('Self-assessment Comparison'!$C359,255),INDIRECT("'"&amp;$Q$4&amp;"'!"&amp;"$c$11:$c$415"),0),6)</f>
        <v>0</v>
      </c>
      <c r="S359" s="123"/>
      <c r="T359" s="111"/>
      <c r="U359" s="112"/>
      <c r="V359" s="3"/>
      <c r="W359" s="38"/>
      <c r="X359" s="38"/>
      <c r="Y359" s="38"/>
      <c r="Z359" s="38"/>
      <c r="AA359" s="38"/>
      <c r="AB359" s="38"/>
      <c r="AC359" s="38"/>
      <c r="AD359" s="38"/>
      <c r="AE359" s="38"/>
      <c r="AF359" s="38"/>
      <c r="AG359" s="38"/>
      <c r="AH359" s="38"/>
      <c r="AI359" s="38"/>
      <c r="AJ359" s="38"/>
      <c r="AK359" s="38"/>
      <c r="AL359" s="38"/>
      <c r="AM359" s="38"/>
      <c r="AN359" s="38"/>
      <c r="AO359" s="38"/>
    </row>
    <row r="360" spans="1:41" ht="28.8" outlineLevel="1">
      <c r="A360" s="3"/>
      <c r="B360" s="3"/>
      <c r="C360" s="58" t="s">
        <v>800</v>
      </c>
      <c r="D360" s="122"/>
      <c r="E360" s="123">
        <f t="array" aca="1" ref="E360" ca="1">INDEX(INDIRECT("'"&amp;$E$4&amp;"'!"&amp;"$c$11:$h$415"),MATCH(LEFT('Self-assessment Comparison'!$C360,255),INDIRECT("'"&amp;$E$4&amp;"'!"&amp;"$c$11:$c$415"),0),5)</f>
        <v>0</v>
      </c>
      <c r="F360" s="123">
        <f t="array" aca="1" ref="F360" ca="1">INDEX(INDIRECT("'"&amp;$E$4&amp;"'!"&amp;"$c$11:$h$415"),MATCH(LEFT('Self-assessment Comparison'!$C360,255),INDIRECT("'"&amp;$E$4&amp;"'!"&amp;"$c$11:$c$415"),0),6)</f>
        <v>0</v>
      </c>
      <c r="G360" s="123"/>
      <c r="H360" s="123">
        <f t="array" aca="1" ref="H360" ca="1">INDEX(INDIRECT("'"&amp;$H$4&amp;"'!"&amp;"$c$11:$h$415"),MATCH(LEFT('Self-assessment Comparison'!$C360,255),INDIRECT("'"&amp;$H$4&amp;"'!"&amp;"$c$11:$c$415"),0),5)</f>
        <v>0</v>
      </c>
      <c r="I360" s="123">
        <f t="array" aca="1" ref="I360" ca="1">INDEX(INDIRECT("'"&amp;$H$4&amp;"'!"&amp;"$c$11:$h$415"),MATCH(LEFT('Self-assessment Comparison'!$C360,255),INDIRECT("'"&amp;$H$4&amp;"'!"&amp;"$c$11:$c$415"),0),6)</f>
        <v>0</v>
      </c>
      <c r="J360" s="123"/>
      <c r="K360" s="123">
        <f t="array" aca="1" ref="K360" ca="1">INDEX(INDIRECT("'"&amp;$K$4&amp;"'!"&amp;"$c$11:$h$415"),MATCH(LEFT('Self-assessment Comparison'!$C360,255),INDIRECT("'"&amp;$K$4&amp;"'!"&amp;"$c$11:$c$415"),0),5)</f>
        <v>0</v>
      </c>
      <c r="L360" s="123">
        <f t="array" aca="1" ref="L360" ca="1">INDEX(INDIRECT("'"&amp;$K$4&amp;"'!"&amp;"$c$11:$h$415"),MATCH(LEFT('Self-assessment Comparison'!$C360,255),INDIRECT("'"&amp;$K$4&amp;"'!"&amp;"$c$11:$c$415"),0),6)</f>
        <v>0</v>
      </c>
      <c r="M360" s="123"/>
      <c r="N360" s="123">
        <f t="array" aca="1" ref="N360" ca="1">INDEX(INDIRECT("'"&amp;$N$4&amp;"'!"&amp;"$c$11:$h$415"),MATCH(LEFT('Self-assessment Comparison'!$C360,255),INDIRECT("'"&amp;$N$4&amp;"'!"&amp;"$c$11:$c$415"),0),5)</f>
        <v>0</v>
      </c>
      <c r="O360" s="123">
        <f t="array" aca="1" ref="O360" ca="1">INDEX(INDIRECT("'"&amp;$N$4&amp;"'!"&amp;"$c$11:$h$415"),MATCH(LEFT('Self-assessment Comparison'!$C360,255),INDIRECT("'"&amp;$N$4&amp;"'!"&amp;"$c$11:$c$415"),0),6)</f>
        <v>0</v>
      </c>
      <c r="P360" s="123"/>
      <c r="Q360" s="123">
        <f t="array" aca="1" ref="Q360" ca="1">INDEX(INDIRECT("'"&amp;$Q$4&amp;"'!"&amp;"$c$11:$h$415"),MATCH(LEFT('Self-assessment Comparison'!$C360,255),INDIRECT("'"&amp;$Q$4&amp;"'!"&amp;"$c$11:$c$415"),0),5)</f>
        <v>0</v>
      </c>
      <c r="R360" s="123">
        <f t="array" aca="1" ref="R360" ca="1">INDEX(INDIRECT("'"&amp;$Q$4&amp;"'!"&amp;"$c$11:$h$415"),MATCH(LEFT('Self-assessment Comparison'!$C360,255),INDIRECT("'"&amp;$Q$4&amp;"'!"&amp;"$c$11:$c$415"),0),6)</f>
        <v>0</v>
      </c>
      <c r="S360" s="123"/>
      <c r="T360" s="111"/>
      <c r="U360" s="112"/>
      <c r="V360" s="3"/>
      <c r="W360" s="38"/>
      <c r="X360" s="38"/>
      <c r="Y360" s="38"/>
      <c r="Z360" s="38"/>
      <c r="AA360" s="38"/>
      <c r="AB360" s="38"/>
      <c r="AC360" s="38"/>
      <c r="AD360" s="38"/>
      <c r="AE360" s="38"/>
      <c r="AF360" s="38"/>
      <c r="AG360" s="38"/>
      <c r="AH360" s="38"/>
      <c r="AI360" s="38"/>
      <c r="AJ360" s="38"/>
      <c r="AK360" s="38"/>
      <c r="AL360" s="38"/>
      <c r="AM360" s="38"/>
      <c r="AN360" s="38"/>
      <c r="AO360" s="38"/>
    </row>
    <row r="361" spans="1:41" ht="43.2" outlineLevel="1">
      <c r="A361" s="3"/>
      <c r="B361" s="3"/>
      <c r="C361" s="58" t="s">
        <v>801</v>
      </c>
      <c r="D361" s="122"/>
      <c r="E361" s="123">
        <f t="array" aca="1" ref="E361" ca="1">INDEX(INDIRECT("'"&amp;$E$4&amp;"'!"&amp;"$c$11:$h$415"),MATCH(LEFT('Self-assessment Comparison'!$C361,255),INDIRECT("'"&amp;$E$4&amp;"'!"&amp;"$c$11:$c$415"),0),5)</f>
        <v>0</v>
      </c>
      <c r="F361" s="123">
        <f t="array" aca="1" ref="F361" ca="1">INDEX(INDIRECT("'"&amp;$E$4&amp;"'!"&amp;"$c$11:$h$415"),MATCH(LEFT('Self-assessment Comparison'!$C361,255),INDIRECT("'"&amp;$E$4&amp;"'!"&amp;"$c$11:$c$415"),0),6)</f>
        <v>0</v>
      </c>
      <c r="G361" s="123"/>
      <c r="H361" s="123">
        <f t="array" aca="1" ref="H361" ca="1">INDEX(INDIRECT("'"&amp;$H$4&amp;"'!"&amp;"$c$11:$h$415"),MATCH(LEFT('Self-assessment Comparison'!$C361,255),INDIRECT("'"&amp;$H$4&amp;"'!"&amp;"$c$11:$c$415"),0),5)</f>
        <v>0</v>
      </c>
      <c r="I361" s="123">
        <f t="array" aca="1" ref="I361" ca="1">INDEX(INDIRECT("'"&amp;$H$4&amp;"'!"&amp;"$c$11:$h$415"),MATCH(LEFT('Self-assessment Comparison'!$C361,255),INDIRECT("'"&amp;$H$4&amp;"'!"&amp;"$c$11:$c$415"),0),6)</f>
        <v>0</v>
      </c>
      <c r="J361" s="123"/>
      <c r="K361" s="123">
        <f t="array" aca="1" ref="K361" ca="1">INDEX(INDIRECT("'"&amp;$K$4&amp;"'!"&amp;"$c$11:$h$415"),MATCH(LEFT('Self-assessment Comparison'!$C361,255),INDIRECT("'"&amp;$K$4&amp;"'!"&amp;"$c$11:$c$415"),0),5)</f>
        <v>0</v>
      </c>
      <c r="L361" s="123">
        <f t="array" aca="1" ref="L361" ca="1">INDEX(INDIRECT("'"&amp;$K$4&amp;"'!"&amp;"$c$11:$h$415"),MATCH(LEFT('Self-assessment Comparison'!$C361,255),INDIRECT("'"&amp;$K$4&amp;"'!"&amp;"$c$11:$c$415"),0),6)</f>
        <v>0</v>
      </c>
      <c r="M361" s="123"/>
      <c r="N361" s="123">
        <f t="array" aca="1" ref="N361" ca="1">INDEX(INDIRECT("'"&amp;$N$4&amp;"'!"&amp;"$c$11:$h$415"),MATCH(LEFT('Self-assessment Comparison'!$C361,255),INDIRECT("'"&amp;$N$4&amp;"'!"&amp;"$c$11:$c$415"),0),5)</f>
        <v>0</v>
      </c>
      <c r="O361" s="123">
        <f t="array" aca="1" ref="O361" ca="1">INDEX(INDIRECT("'"&amp;$N$4&amp;"'!"&amp;"$c$11:$h$415"),MATCH(LEFT('Self-assessment Comparison'!$C361,255),INDIRECT("'"&amp;$N$4&amp;"'!"&amp;"$c$11:$c$415"),0),6)</f>
        <v>0</v>
      </c>
      <c r="P361" s="123"/>
      <c r="Q361" s="123">
        <f t="array" aca="1" ref="Q361" ca="1">INDEX(INDIRECT("'"&amp;$Q$4&amp;"'!"&amp;"$c$11:$h$415"),MATCH(LEFT('Self-assessment Comparison'!$C361,255),INDIRECT("'"&amp;$Q$4&amp;"'!"&amp;"$c$11:$c$415"),0),5)</f>
        <v>0</v>
      </c>
      <c r="R361" s="123">
        <f t="array" aca="1" ref="R361" ca="1">INDEX(INDIRECT("'"&amp;$Q$4&amp;"'!"&amp;"$c$11:$h$415"),MATCH(LEFT('Self-assessment Comparison'!$C361,255),INDIRECT("'"&amp;$Q$4&amp;"'!"&amp;"$c$11:$c$415"),0),6)</f>
        <v>0</v>
      </c>
      <c r="S361" s="123"/>
      <c r="T361" s="111"/>
      <c r="U361" s="112"/>
      <c r="V361" s="3"/>
      <c r="W361" s="38"/>
      <c r="X361" s="38"/>
      <c r="Y361" s="38"/>
      <c r="Z361" s="38"/>
      <c r="AA361" s="38"/>
      <c r="AB361" s="38"/>
      <c r="AC361" s="38"/>
      <c r="AD361" s="38"/>
      <c r="AE361" s="38"/>
      <c r="AF361" s="38"/>
      <c r="AG361" s="38"/>
      <c r="AH361" s="38"/>
      <c r="AI361" s="38"/>
      <c r="AJ361" s="38"/>
      <c r="AK361" s="38"/>
      <c r="AL361" s="38"/>
      <c r="AM361" s="38"/>
      <c r="AN361" s="38"/>
      <c r="AO361" s="38"/>
    </row>
    <row r="362" spans="1:41" ht="14.25" customHeight="1" outlineLevel="1">
      <c r="A362" s="3"/>
      <c r="B362" s="3"/>
      <c r="C362" s="104" t="s">
        <v>802</v>
      </c>
      <c r="D362" s="122"/>
      <c r="E362" s="123">
        <f t="array" aca="1" ref="E362" ca="1">INDEX(INDIRECT("'"&amp;$E$4&amp;"'!"&amp;"$c$11:$h$415"),MATCH(LEFT('Self-assessment Comparison'!$C362,255),INDIRECT("'"&amp;$E$4&amp;"'!"&amp;"$c$11:$c$415"),0),5)</f>
        <v>0</v>
      </c>
      <c r="F362" s="123">
        <f t="array" aca="1" ref="F362" ca="1">INDEX(INDIRECT("'"&amp;$E$4&amp;"'!"&amp;"$c$11:$h$415"),MATCH(LEFT('Self-assessment Comparison'!$C362,255),INDIRECT("'"&amp;$E$4&amp;"'!"&amp;"$c$11:$c$415"),0),6)</f>
        <v>0</v>
      </c>
      <c r="G362" s="123"/>
      <c r="H362" s="123">
        <f t="array" aca="1" ref="H362" ca="1">INDEX(INDIRECT("'"&amp;$H$4&amp;"'!"&amp;"$c$11:$h$415"),MATCH(LEFT('Self-assessment Comparison'!$C362,255),INDIRECT("'"&amp;$H$4&amp;"'!"&amp;"$c$11:$c$415"),0),5)</f>
        <v>0</v>
      </c>
      <c r="I362" s="123">
        <f t="array" aca="1" ref="I362" ca="1">INDEX(INDIRECT("'"&amp;$H$4&amp;"'!"&amp;"$c$11:$h$415"),MATCH(LEFT('Self-assessment Comparison'!$C362,255),INDIRECT("'"&amp;$H$4&amp;"'!"&amp;"$c$11:$c$415"),0),6)</f>
        <v>0</v>
      </c>
      <c r="J362" s="123"/>
      <c r="K362" s="123">
        <f t="array" aca="1" ref="K362" ca="1">INDEX(INDIRECT("'"&amp;$K$4&amp;"'!"&amp;"$c$11:$h$415"),MATCH(LEFT('Self-assessment Comparison'!$C362,255),INDIRECT("'"&amp;$K$4&amp;"'!"&amp;"$c$11:$c$415"),0),5)</f>
        <v>0</v>
      </c>
      <c r="L362" s="123">
        <f t="array" aca="1" ref="L362" ca="1">INDEX(INDIRECT("'"&amp;$K$4&amp;"'!"&amp;"$c$11:$h$415"),MATCH(LEFT('Self-assessment Comparison'!$C362,255),INDIRECT("'"&amp;$K$4&amp;"'!"&amp;"$c$11:$c$415"),0),6)</f>
        <v>0</v>
      </c>
      <c r="M362" s="123"/>
      <c r="N362" s="123">
        <f t="array" aca="1" ref="N362" ca="1">INDEX(INDIRECT("'"&amp;$N$4&amp;"'!"&amp;"$c$11:$h$415"),MATCH(LEFT('Self-assessment Comparison'!$C362,255),INDIRECT("'"&amp;$N$4&amp;"'!"&amp;"$c$11:$c$415"),0),5)</f>
        <v>0</v>
      </c>
      <c r="O362" s="123">
        <f t="array" aca="1" ref="O362" ca="1">INDEX(INDIRECT("'"&amp;$N$4&amp;"'!"&amp;"$c$11:$h$415"),MATCH(LEFT('Self-assessment Comparison'!$C362,255),INDIRECT("'"&amp;$N$4&amp;"'!"&amp;"$c$11:$c$415"),0),6)</f>
        <v>0</v>
      </c>
      <c r="P362" s="123"/>
      <c r="Q362" s="123">
        <f t="array" aca="1" ref="Q362" ca="1">INDEX(INDIRECT("'"&amp;$Q$4&amp;"'!"&amp;"$c$11:$h$415"),MATCH(LEFT('Self-assessment Comparison'!$C362,255),INDIRECT("'"&amp;$Q$4&amp;"'!"&amp;"$c$11:$c$415"),0),5)</f>
        <v>0</v>
      </c>
      <c r="R362" s="123">
        <f t="array" aca="1" ref="R362" ca="1">INDEX(INDIRECT("'"&amp;$Q$4&amp;"'!"&amp;"$c$11:$h$415"),MATCH(LEFT('Self-assessment Comparison'!$C362,255),INDIRECT("'"&amp;$Q$4&amp;"'!"&amp;"$c$11:$c$415"),0),6)</f>
        <v>0</v>
      </c>
      <c r="S362" s="123"/>
      <c r="T362" s="107"/>
      <c r="U362" s="108"/>
      <c r="V362" s="3"/>
      <c r="W362" s="38"/>
      <c r="X362" s="38"/>
      <c r="Y362" s="38"/>
      <c r="Z362" s="38"/>
      <c r="AA362" s="38"/>
      <c r="AB362" s="38"/>
      <c r="AC362" s="38"/>
      <c r="AD362" s="38"/>
      <c r="AE362" s="38"/>
      <c r="AF362" s="38"/>
      <c r="AG362" s="38"/>
      <c r="AH362" s="38"/>
      <c r="AI362" s="38"/>
      <c r="AJ362" s="38"/>
      <c r="AK362" s="38"/>
      <c r="AL362" s="38"/>
      <c r="AM362" s="38"/>
      <c r="AN362" s="38"/>
      <c r="AO362" s="38"/>
    </row>
    <row r="363" spans="1:41" ht="43.2" outlineLevel="1">
      <c r="A363" s="3"/>
      <c r="B363" s="3"/>
      <c r="C363" s="58" t="s">
        <v>803</v>
      </c>
      <c r="D363" s="122"/>
      <c r="E363" s="123">
        <f t="array" aca="1" ref="E363" ca="1">INDEX(INDIRECT("'"&amp;$E$4&amp;"'!"&amp;"$c$11:$h$415"),MATCH(LEFT('Self-assessment Comparison'!$C363,255),INDIRECT("'"&amp;$E$4&amp;"'!"&amp;"$c$11:$c$415"),0),5)</f>
        <v>0</v>
      </c>
      <c r="F363" s="123">
        <f t="array" aca="1" ref="F363" ca="1">INDEX(INDIRECT("'"&amp;$E$4&amp;"'!"&amp;"$c$11:$h$415"),MATCH(LEFT('Self-assessment Comparison'!$C363,255),INDIRECT("'"&amp;$E$4&amp;"'!"&amp;"$c$11:$c$415"),0),6)</f>
        <v>0</v>
      </c>
      <c r="G363" s="123"/>
      <c r="H363" s="123">
        <f t="array" aca="1" ref="H363" ca="1">INDEX(INDIRECT("'"&amp;$H$4&amp;"'!"&amp;"$c$11:$h$415"),MATCH(LEFT('Self-assessment Comparison'!$C363,255),INDIRECT("'"&amp;$H$4&amp;"'!"&amp;"$c$11:$c$415"),0),5)</f>
        <v>0</v>
      </c>
      <c r="I363" s="123">
        <f t="array" aca="1" ref="I363" ca="1">INDEX(INDIRECT("'"&amp;$H$4&amp;"'!"&amp;"$c$11:$h$415"),MATCH(LEFT('Self-assessment Comparison'!$C363,255),INDIRECT("'"&amp;$H$4&amp;"'!"&amp;"$c$11:$c$415"),0),6)</f>
        <v>0</v>
      </c>
      <c r="J363" s="123"/>
      <c r="K363" s="123">
        <f t="array" aca="1" ref="K363" ca="1">INDEX(INDIRECT("'"&amp;$K$4&amp;"'!"&amp;"$c$11:$h$415"),MATCH(LEFT('Self-assessment Comparison'!$C363,255),INDIRECT("'"&amp;$K$4&amp;"'!"&amp;"$c$11:$c$415"),0),5)</f>
        <v>0</v>
      </c>
      <c r="L363" s="123">
        <f t="array" aca="1" ref="L363" ca="1">INDEX(INDIRECT("'"&amp;$K$4&amp;"'!"&amp;"$c$11:$h$415"),MATCH(LEFT('Self-assessment Comparison'!$C363,255),INDIRECT("'"&amp;$K$4&amp;"'!"&amp;"$c$11:$c$415"),0),6)</f>
        <v>0</v>
      </c>
      <c r="M363" s="123"/>
      <c r="N363" s="123">
        <f t="array" aca="1" ref="N363" ca="1">INDEX(INDIRECT("'"&amp;$N$4&amp;"'!"&amp;"$c$11:$h$415"),MATCH(LEFT('Self-assessment Comparison'!$C363,255),INDIRECT("'"&amp;$N$4&amp;"'!"&amp;"$c$11:$c$415"),0),5)</f>
        <v>0</v>
      </c>
      <c r="O363" s="123">
        <f t="array" aca="1" ref="O363" ca="1">INDEX(INDIRECT("'"&amp;$N$4&amp;"'!"&amp;"$c$11:$h$415"),MATCH(LEFT('Self-assessment Comparison'!$C363,255),INDIRECT("'"&amp;$N$4&amp;"'!"&amp;"$c$11:$c$415"),0),6)</f>
        <v>0</v>
      </c>
      <c r="P363" s="123"/>
      <c r="Q363" s="123">
        <f t="array" aca="1" ref="Q363" ca="1">INDEX(INDIRECT("'"&amp;$Q$4&amp;"'!"&amp;"$c$11:$h$415"),MATCH(LEFT('Self-assessment Comparison'!$C363,255),INDIRECT("'"&amp;$Q$4&amp;"'!"&amp;"$c$11:$c$415"),0),5)</f>
        <v>0</v>
      </c>
      <c r="R363" s="123">
        <f t="array" aca="1" ref="R363" ca="1">INDEX(INDIRECT("'"&amp;$Q$4&amp;"'!"&amp;"$c$11:$h$415"),MATCH(LEFT('Self-assessment Comparison'!$C363,255),INDIRECT("'"&amp;$Q$4&amp;"'!"&amp;"$c$11:$c$415"),0),6)</f>
        <v>0</v>
      </c>
      <c r="S363" s="123"/>
      <c r="T363" s="111"/>
      <c r="U363" s="112"/>
      <c r="V363" s="3"/>
      <c r="W363" s="38"/>
      <c r="X363" s="38"/>
      <c r="Y363" s="38"/>
      <c r="Z363" s="38"/>
      <c r="AA363" s="38"/>
      <c r="AB363" s="38"/>
      <c r="AC363" s="38"/>
      <c r="AD363" s="38"/>
      <c r="AE363" s="38"/>
      <c r="AF363" s="38"/>
      <c r="AG363" s="38"/>
      <c r="AH363" s="38"/>
      <c r="AI363" s="38"/>
      <c r="AJ363" s="38"/>
      <c r="AK363" s="38"/>
      <c r="AL363" s="38"/>
      <c r="AM363" s="38"/>
      <c r="AN363" s="38"/>
      <c r="AO363" s="38"/>
    </row>
    <row r="364" spans="1:41" ht="14.4" outlineLevel="1">
      <c r="A364" s="3"/>
      <c r="B364" s="3"/>
      <c r="C364" s="58" t="s">
        <v>804</v>
      </c>
      <c r="D364" s="122"/>
      <c r="E364" s="123">
        <f t="array" aca="1" ref="E364" ca="1">INDEX(INDIRECT("'"&amp;$E$4&amp;"'!"&amp;"$c$11:$h$415"),MATCH(LEFT('Self-assessment Comparison'!$C364,255),INDIRECT("'"&amp;$E$4&amp;"'!"&amp;"$c$11:$c$415"),0),5)</f>
        <v>0</v>
      </c>
      <c r="F364" s="123">
        <f t="array" aca="1" ref="F364" ca="1">INDEX(INDIRECT("'"&amp;$E$4&amp;"'!"&amp;"$c$11:$h$415"),MATCH(LEFT('Self-assessment Comparison'!$C364,255),INDIRECT("'"&amp;$E$4&amp;"'!"&amp;"$c$11:$c$415"),0),6)</f>
        <v>0</v>
      </c>
      <c r="G364" s="123"/>
      <c r="H364" s="123">
        <f t="array" aca="1" ref="H364" ca="1">INDEX(INDIRECT("'"&amp;$H$4&amp;"'!"&amp;"$c$11:$h$415"),MATCH(LEFT('Self-assessment Comparison'!$C364,255),INDIRECT("'"&amp;$H$4&amp;"'!"&amp;"$c$11:$c$415"),0),5)</f>
        <v>0</v>
      </c>
      <c r="I364" s="123">
        <f t="array" aca="1" ref="I364" ca="1">INDEX(INDIRECT("'"&amp;$H$4&amp;"'!"&amp;"$c$11:$h$415"),MATCH(LEFT('Self-assessment Comparison'!$C364,255),INDIRECT("'"&amp;$H$4&amp;"'!"&amp;"$c$11:$c$415"),0),6)</f>
        <v>0</v>
      </c>
      <c r="J364" s="123"/>
      <c r="K364" s="123">
        <f t="array" aca="1" ref="K364" ca="1">INDEX(INDIRECT("'"&amp;$K$4&amp;"'!"&amp;"$c$11:$h$415"),MATCH(LEFT('Self-assessment Comparison'!$C364,255),INDIRECT("'"&amp;$K$4&amp;"'!"&amp;"$c$11:$c$415"),0),5)</f>
        <v>0</v>
      </c>
      <c r="L364" s="123">
        <f t="array" aca="1" ref="L364" ca="1">INDEX(INDIRECT("'"&amp;$K$4&amp;"'!"&amp;"$c$11:$h$415"),MATCH(LEFT('Self-assessment Comparison'!$C364,255),INDIRECT("'"&amp;$K$4&amp;"'!"&amp;"$c$11:$c$415"),0),6)</f>
        <v>0</v>
      </c>
      <c r="M364" s="123"/>
      <c r="N364" s="123">
        <f t="array" aca="1" ref="N364" ca="1">INDEX(INDIRECT("'"&amp;$N$4&amp;"'!"&amp;"$c$11:$h$415"),MATCH(LEFT('Self-assessment Comparison'!$C364,255),INDIRECT("'"&amp;$N$4&amp;"'!"&amp;"$c$11:$c$415"),0),5)</f>
        <v>0</v>
      </c>
      <c r="O364" s="123">
        <f t="array" aca="1" ref="O364" ca="1">INDEX(INDIRECT("'"&amp;$N$4&amp;"'!"&amp;"$c$11:$h$415"),MATCH(LEFT('Self-assessment Comparison'!$C364,255),INDIRECT("'"&amp;$N$4&amp;"'!"&amp;"$c$11:$c$415"),0),6)</f>
        <v>0</v>
      </c>
      <c r="P364" s="123"/>
      <c r="Q364" s="123">
        <f t="array" aca="1" ref="Q364" ca="1">INDEX(INDIRECT("'"&amp;$Q$4&amp;"'!"&amp;"$c$11:$h$415"),MATCH(LEFT('Self-assessment Comparison'!$C364,255),INDIRECT("'"&amp;$Q$4&amp;"'!"&amp;"$c$11:$c$415"),0),5)</f>
        <v>0</v>
      </c>
      <c r="R364" s="123">
        <f t="array" aca="1" ref="R364" ca="1">INDEX(INDIRECT("'"&amp;$Q$4&amp;"'!"&amp;"$c$11:$h$415"),MATCH(LEFT('Self-assessment Comparison'!$C364,255),INDIRECT("'"&amp;$Q$4&amp;"'!"&amp;"$c$11:$c$415"),0),6)</f>
        <v>0</v>
      </c>
      <c r="S364" s="123"/>
      <c r="T364" s="111"/>
      <c r="U364" s="112"/>
      <c r="V364" s="3"/>
      <c r="W364" s="38"/>
      <c r="X364" s="38"/>
      <c r="Y364" s="38"/>
      <c r="Z364" s="38"/>
      <c r="AA364" s="38"/>
      <c r="AB364" s="38"/>
      <c r="AC364" s="38"/>
      <c r="AD364" s="38"/>
      <c r="AE364" s="38"/>
      <c r="AF364" s="38"/>
      <c r="AG364" s="38"/>
      <c r="AH364" s="38"/>
      <c r="AI364" s="38"/>
      <c r="AJ364" s="38"/>
      <c r="AK364" s="38"/>
      <c r="AL364" s="38"/>
      <c r="AM364" s="38"/>
      <c r="AN364" s="38"/>
      <c r="AO364" s="38"/>
    </row>
    <row r="365" spans="1:41" ht="28.8" outlineLevel="1">
      <c r="A365" s="3"/>
      <c r="B365" s="3"/>
      <c r="C365" s="58" t="s">
        <v>805</v>
      </c>
      <c r="D365" s="122"/>
      <c r="E365" s="123">
        <f t="array" aca="1" ref="E365" ca="1">INDEX(INDIRECT("'"&amp;$E$4&amp;"'!"&amp;"$c$11:$h$415"),MATCH(LEFT('Self-assessment Comparison'!$C365,255),INDIRECT("'"&amp;$E$4&amp;"'!"&amp;"$c$11:$c$415"),0),5)</f>
        <v>0</v>
      </c>
      <c r="F365" s="123">
        <f t="array" aca="1" ref="F365" ca="1">INDEX(INDIRECT("'"&amp;$E$4&amp;"'!"&amp;"$c$11:$h$415"),MATCH(LEFT('Self-assessment Comparison'!$C365,255),INDIRECT("'"&amp;$E$4&amp;"'!"&amp;"$c$11:$c$415"),0),6)</f>
        <v>0</v>
      </c>
      <c r="G365" s="123"/>
      <c r="H365" s="123">
        <f t="array" aca="1" ref="H365" ca="1">INDEX(INDIRECT("'"&amp;$H$4&amp;"'!"&amp;"$c$11:$h$415"),MATCH(LEFT('Self-assessment Comparison'!$C365,255),INDIRECT("'"&amp;$H$4&amp;"'!"&amp;"$c$11:$c$415"),0),5)</f>
        <v>0</v>
      </c>
      <c r="I365" s="123">
        <f t="array" aca="1" ref="I365" ca="1">INDEX(INDIRECT("'"&amp;$H$4&amp;"'!"&amp;"$c$11:$h$415"),MATCH(LEFT('Self-assessment Comparison'!$C365,255),INDIRECT("'"&amp;$H$4&amp;"'!"&amp;"$c$11:$c$415"),0),6)</f>
        <v>0</v>
      </c>
      <c r="J365" s="123"/>
      <c r="K365" s="123">
        <f t="array" aca="1" ref="K365" ca="1">INDEX(INDIRECT("'"&amp;$K$4&amp;"'!"&amp;"$c$11:$h$415"),MATCH(LEFT('Self-assessment Comparison'!$C365,255),INDIRECT("'"&amp;$K$4&amp;"'!"&amp;"$c$11:$c$415"),0),5)</f>
        <v>0</v>
      </c>
      <c r="L365" s="123">
        <f t="array" aca="1" ref="L365" ca="1">INDEX(INDIRECT("'"&amp;$K$4&amp;"'!"&amp;"$c$11:$h$415"),MATCH(LEFT('Self-assessment Comparison'!$C365,255),INDIRECT("'"&amp;$K$4&amp;"'!"&amp;"$c$11:$c$415"),0),6)</f>
        <v>0</v>
      </c>
      <c r="M365" s="123"/>
      <c r="N365" s="123">
        <f t="array" aca="1" ref="N365" ca="1">INDEX(INDIRECT("'"&amp;$N$4&amp;"'!"&amp;"$c$11:$h$415"),MATCH(LEFT('Self-assessment Comparison'!$C365,255),INDIRECT("'"&amp;$N$4&amp;"'!"&amp;"$c$11:$c$415"),0),5)</f>
        <v>0</v>
      </c>
      <c r="O365" s="123">
        <f t="array" aca="1" ref="O365" ca="1">INDEX(INDIRECT("'"&amp;$N$4&amp;"'!"&amp;"$c$11:$h$415"),MATCH(LEFT('Self-assessment Comparison'!$C365,255),INDIRECT("'"&amp;$N$4&amp;"'!"&amp;"$c$11:$c$415"),0),6)</f>
        <v>0</v>
      </c>
      <c r="P365" s="123"/>
      <c r="Q365" s="123">
        <f t="array" aca="1" ref="Q365" ca="1">INDEX(INDIRECT("'"&amp;$Q$4&amp;"'!"&amp;"$c$11:$h$415"),MATCH(LEFT('Self-assessment Comparison'!$C365,255),INDIRECT("'"&amp;$Q$4&amp;"'!"&amp;"$c$11:$c$415"),0),5)</f>
        <v>0</v>
      </c>
      <c r="R365" s="123">
        <f t="array" aca="1" ref="R365" ca="1">INDEX(INDIRECT("'"&amp;$Q$4&amp;"'!"&amp;"$c$11:$h$415"),MATCH(LEFT('Self-assessment Comparison'!$C365,255),INDIRECT("'"&amp;$Q$4&amp;"'!"&amp;"$c$11:$c$415"),0),6)</f>
        <v>0</v>
      </c>
      <c r="S365" s="123"/>
      <c r="T365" s="111"/>
      <c r="U365" s="112"/>
      <c r="V365" s="3"/>
      <c r="W365" s="38"/>
      <c r="X365" s="38"/>
      <c r="Y365" s="38"/>
      <c r="Z365" s="38"/>
      <c r="AA365" s="38"/>
      <c r="AB365" s="38"/>
      <c r="AC365" s="38"/>
      <c r="AD365" s="38"/>
      <c r="AE365" s="38"/>
      <c r="AF365" s="38"/>
      <c r="AG365" s="38"/>
      <c r="AH365" s="38"/>
      <c r="AI365" s="38"/>
      <c r="AJ365" s="38"/>
      <c r="AK365" s="38"/>
      <c r="AL365" s="38"/>
      <c r="AM365" s="38"/>
      <c r="AN365" s="38"/>
      <c r="AO365" s="38"/>
    </row>
    <row r="366" spans="1:41" ht="28.8" outlineLevel="1">
      <c r="A366" s="3"/>
      <c r="B366" s="3"/>
      <c r="C366" s="58" t="s">
        <v>806</v>
      </c>
      <c r="D366" s="122"/>
      <c r="E366" s="123">
        <f t="array" aca="1" ref="E366" ca="1">INDEX(INDIRECT("'"&amp;$E$4&amp;"'!"&amp;"$c$11:$h$415"),MATCH(LEFT('Self-assessment Comparison'!$C366,255),INDIRECT("'"&amp;$E$4&amp;"'!"&amp;"$c$11:$c$415"),0),5)</f>
        <v>0</v>
      </c>
      <c r="F366" s="123">
        <f t="array" aca="1" ref="F366" ca="1">INDEX(INDIRECT("'"&amp;$E$4&amp;"'!"&amp;"$c$11:$h$415"),MATCH(LEFT('Self-assessment Comparison'!$C366,255),INDIRECT("'"&amp;$E$4&amp;"'!"&amp;"$c$11:$c$415"),0),6)</f>
        <v>0</v>
      </c>
      <c r="G366" s="123"/>
      <c r="H366" s="123">
        <f t="array" aca="1" ref="H366" ca="1">INDEX(INDIRECT("'"&amp;$H$4&amp;"'!"&amp;"$c$11:$h$415"),MATCH(LEFT('Self-assessment Comparison'!$C366,255),INDIRECT("'"&amp;$H$4&amp;"'!"&amp;"$c$11:$c$415"),0),5)</f>
        <v>0</v>
      </c>
      <c r="I366" s="123">
        <f t="array" aca="1" ref="I366" ca="1">INDEX(INDIRECT("'"&amp;$H$4&amp;"'!"&amp;"$c$11:$h$415"),MATCH(LEFT('Self-assessment Comparison'!$C366,255),INDIRECT("'"&amp;$H$4&amp;"'!"&amp;"$c$11:$c$415"),0),6)</f>
        <v>0</v>
      </c>
      <c r="J366" s="123"/>
      <c r="K366" s="123">
        <f t="array" aca="1" ref="K366" ca="1">INDEX(INDIRECT("'"&amp;$K$4&amp;"'!"&amp;"$c$11:$h$415"),MATCH(LEFT('Self-assessment Comparison'!$C366,255),INDIRECT("'"&amp;$K$4&amp;"'!"&amp;"$c$11:$c$415"),0),5)</f>
        <v>0</v>
      </c>
      <c r="L366" s="123">
        <f t="array" aca="1" ref="L366" ca="1">INDEX(INDIRECT("'"&amp;$K$4&amp;"'!"&amp;"$c$11:$h$415"),MATCH(LEFT('Self-assessment Comparison'!$C366,255),INDIRECT("'"&amp;$K$4&amp;"'!"&amp;"$c$11:$c$415"),0),6)</f>
        <v>0</v>
      </c>
      <c r="M366" s="123"/>
      <c r="N366" s="123">
        <f t="array" aca="1" ref="N366" ca="1">INDEX(INDIRECT("'"&amp;$N$4&amp;"'!"&amp;"$c$11:$h$415"),MATCH(LEFT('Self-assessment Comparison'!$C366,255),INDIRECT("'"&amp;$N$4&amp;"'!"&amp;"$c$11:$c$415"),0),5)</f>
        <v>0</v>
      </c>
      <c r="O366" s="123">
        <f t="array" aca="1" ref="O366" ca="1">INDEX(INDIRECT("'"&amp;$N$4&amp;"'!"&amp;"$c$11:$h$415"),MATCH(LEFT('Self-assessment Comparison'!$C366,255),INDIRECT("'"&amp;$N$4&amp;"'!"&amp;"$c$11:$c$415"),0),6)</f>
        <v>0</v>
      </c>
      <c r="P366" s="123"/>
      <c r="Q366" s="123">
        <f t="array" aca="1" ref="Q366" ca="1">INDEX(INDIRECT("'"&amp;$Q$4&amp;"'!"&amp;"$c$11:$h$415"),MATCH(LEFT('Self-assessment Comparison'!$C366,255),INDIRECT("'"&amp;$Q$4&amp;"'!"&amp;"$c$11:$c$415"),0),5)</f>
        <v>0</v>
      </c>
      <c r="R366" s="123">
        <f t="array" aca="1" ref="R366" ca="1">INDEX(INDIRECT("'"&amp;$Q$4&amp;"'!"&amp;"$c$11:$h$415"),MATCH(LEFT('Self-assessment Comparison'!$C366,255),INDIRECT("'"&amp;$Q$4&amp;"'!"&amp;"$c$11:$c$415"),0),6)</f>
        <v>0</v>
      </c>
      <c r="S366" s="123"/>
      <c r="T366" s="111"/>
      <c r="U366" s="112"/>
      <c r="V366" s="3"/>
      <c r="W366" s="38"/>
      <c r="X366" s="38"/>
      <c r="Y366" s="38"/>
      <c r="Z366" s="38"/>
      <c r="AA366" s="38"/>
      <c r="AB366" s="38"/>
      <c r="AC366" s="38"/>
      <c r="AD366" s="38"/>
      <c r="AE366" s="38"/>
      <c r="AF366" s="38"/>
      <c r="AG366" s="38"/>
      <c r="AH366" s="38"/>
      <c r="AI366" s="38"/>
      <c r="AJ366" s="38"/>
      <c r="AK366" s="38"/>
      <c r="AL366" s="38"/>
      <c r="AM366" s="38"/>
      <c r="AN366" s="38"/>
      <c r="AO366" s="38"/>
    </row>
    <row r="367" spans="1:41" ht="43.2" outlineLevel="1">
      <c r="A367" s="3"/>
      <c r="B367" s="3"/>
      <c r="C367" s="58" t="s">
        <v>807</v>
      </c>
      <c r="D367" s="122"/>
      <c r="E367" s="123">
        <f t="array" aca="1" ref="E367" ca="1">INDEX(INDIRECT("'"&amp;$E$4&amp;"'!"&amp;"$c$11:$h$415"),MATCH(LEFT('Self-assessment Comparison'!$C367,255),INDIRECT("'"&amp;$E$4&amp;"'!"&amp;"$c$11:$c$415"),0),5)</f>
        <v>0</v>
      </c>
      <c r="F367" s="123">
        <f t="array" aca="1" ref="F367" ca="1">INDEX(INDIRECT("'"&amp;$E$4&amp;"'!"&amp;"$c$11:$h$415"),MATCH(LEFT('Self-assessment Comparison'!$C367,255),INDIRECT("'"&amp;$E$4&amp;"'!"&amp;"$c$11:$c$415"),0),6)</f>
        <v>0</v>
      </c>
      <c r="G367" s="123"/>
      <c r="H367" s="123">
        <f t="array" aca="1" ref="H367" ca="1">INDEX(INDIRECT("'"&amp;$H$4&amp;"'!"&amp;"$c$11:$h$415"),MATCH(LEFT('Self-assessment Comparison'!$C367,255),INDIRECT("'"&amp;$H$4&amp;"'!"&amp;"$c$11:$c$415"),0),5)</f>
        <v>0</v>
      </c>
      <c r="I367" s="123">
        <f t="array" aca="1" ref="I367" ca="1">INDEX(INDIRECT("'"&amp;$H$4&amp;"'!"&amp;"$c$11:$h$415"),MATCH(LEFT('Self-assessment Comparison'!$C367,255),INDIRECT("'"&amp;$H$4&amp;"'!"&amp;"$c$11:$c$415"),0),6)</f>
        <v>0</v>
      </c>
      <c r="J367" s="123"/>
      <c r="K367" s="123">
        <f t="array" aca="1" ref="K367" ca="1">INDEX(INDIRECT("'"&amp;$K$4&amp;"'!"&amp;"$c$11:$h$415"),MATCH(LEFT('Self-assessment Comparison'!$C367,255),INDIRECT("'"&amp;$K$4&amp;"'!"&amp;"$c$11:$c$415"),0),5)</f>
        <v>0</v>
      </c>
      <c r="L367" s="123">
        <f t="array" aca="1" ref="L367" ca="1">INDEX(INDIRECT("'"&amp;$K$4&amp;"'!"&amp;"$c$11:$h$415"),MATCH(LEFT('Self-assessment Comparison'!$C367,255),INDIRECT("'"&amp;$K$4&amp;"'!"&amp;"$c$11:$c$415"),0),6)</f>
        <v>0</v>
      </c>
      <c r="M367" s="123"/>
      <c r="N367" s="123">
        <f t="array" aca="1" ref="N367" ca="1">INDEX(INDIRECT("'"&amp;$N$4&amp;"'!"&amp;"$c$11:$h$415"),MATCH(LEFT('Self-assessment Comparison'!$C367,255),INDIRECT("'"&amp;$N$4&amp;"'!"&amp;"$c$11:$c$415"),0),5)</f>
        <v>0</v>
      </c>
      <c r="O367" s="123">
        <f t="array" aca="1" ref="O367" ca="1">INDEX(INDIRECT("'"&amp;$N$4&amp;"'!"&amp;"$c$11:$h$415"),MATCH(LEFT('Self-assessment Comparison'!$C367,255),INDIRECT("'"&amp;$N$4&amp;"'!"&amp;"$c$11:$c$415"),0),6)</f>
        <v>0</v>
      </c>
      <c r="P367" s="123"/>
      <c r="Q367" s="123">
        <f t="array" aca="1" ref="Q367" ca="1">INDEX(INDIRECT("'"&amp;$Q$4&amp;"'!"&amp;"$c$11:$h$415"),MATCH(LEFT('Self-assessment Comparison'!$C367,255),INDIRECT("'"&amp;$Q$4&amp;"'!"&amp;"$c$11:$c$415"),0),5)</f>
        <v>0</v>
      </c>
      <c r="R367" s="123">
        <f t="array" aca="1" ref="R367" ca="1">INDEX(INDIRECT("'"&amp;$Q$4&amp;"'!"&amp;"$c$11:$h$415"),MATCH(LEFT('Self-assessment Comparison'!$C367,255),INDIRECT("'"&amp;$Q$4&amp;"'!"&amp;"$c$11:$c$415"),0),6)</f>
        <v>0</v>
      </c>
      <c r="S367" s="123"/>
      <c r="T367" s="111"/>
      <c r="U367" s="112"/>
      <c r="V367" s="3"/>
      <c r="W367" s="38"/>
      <c r="X367" s="38"/>
      <c r="Y367" s="38"/>
      <c r="Z367" s="38"/>
      <c r="AA367" s="38"/>
      <c r="AB367" s="38"/>
      <c r="AC367" s="38"/>
      <c r="AD367" s="38"/>
      <c r="AE367" s="38"/>
      <c r="AF367" s="38"/>
      <c r="AG367" s="38"/>
      <c r="AH367" s="38"/>
      <c r="AI367" s="38"/>
      <c r="AJ367" s="38"/>
      <c r="AK367" s="38"/>
      <c r="AL367" s="38"/>
      <c r="AM367" s="38"/>
      <c r="AN367" s="38"/>
      <c r="AO367" s="38"/>
    </row>
    <row r="368" spans="1:41" ht="14.4" outlineLevel="1">
      <c r="A368" s="3"/>
      <c r="B368" s="3"/>
      <c r="C368" s="58" t="s">
        <v>808</v>
      </c>
      <c r="D368" s="122"/>
      <c r="E368" s="123">
        <f t="array" aca="1" ref="E368" ca="1">INDEX(INDIRECT("'"&amp;$E$4&amp;"'!"&amp;"$c$11:$h$415"),MATCH(LEFT('Self-assessment Comparison'!$C368,255),INDIRECT("'"&amp;$E$4&amp;"'!"&amp;"$c$11:$c$415"),0),5)</f>
        <v>0</v>
      </c>
      <c r="F368" s="123">
        <f t="array" aca="1" ref="F368" ca="1">INDEX(INDIRECT("'"&amp;$E$4&amp;"'!"&amp;"$c$11:$h$415"),MATCH(LEFT('Self-assessment Comparison'!$C368,255),INDIRECT("'"&amp;$E$4&amp;"'!"&amp;"$c$11:$c$415"),0),6)</f>
        <v>0</v>
      </c>
      <c r="G368" s="123"/>
      <c r="H368" s="123">
        <f t="array" aca="1" ref="H368" ca="1">INDEX(INDIRECT("'"&amp;$H$4&amp;"'!"&amp;"$c$11:$h$415"),MATCH(LEFT('Self-assessment Comparison'!$C368,255),INDIRECT("'"&amp;$H$4&amp;"'!"&amp;"$c$11:$c$415"),0),5)</f>
        <v>0</v>
      </c>
      <c r="I368" s="123">
        <f t="array" aca="1" ref="I368" ca="1">INDEX(INDIRECT("'"&amp;$H$4&amp;"'!"&amp;"$c$11:$h$415"),MATCH(LEFT('Self-assessment Comparison'!$C368,255),INDIRECT("'"&amp;$H$4&amp;"'!"&amp;"$c$11:$c$415"),0),6)</f>
        <v>0</v>
      </c>
      <c r="J368" s="123"/>
      <c r="K368" s="123">
        <f t="array" aca="1" ref="K368" ca="1">INDEX(INDIRECT("'"&amp;$K$4&amp;"'!"&amp;"$c$11:$h$415"),MATCH(LEFT('Self-assessment Comparison'!$C368,255),INDIRECT("'"&amp;$K$4&amp;"'!"&amp;"$c$11:$c$415"),0),5)</f>
        <v>0</v>
      </c>
      <c r="L368" s="123">
        <f t="array" aca="1" ref="L368" ca="1">INDEX(INDIRECT("'"&amp;$K$4&amp;"'!"&amp;"$c$11:$h$415"),MATCH(LEFT('Self-assessment Comparison'!$C368,255),INDIRECT("'"&amp;$K$4&amp;"'!"&amp;"$c$11:$c$415"),0),6)</f>
        <v>0</v>
      </c>
      <c r="M368" s="123"/>
      <c r="N368" s="123">
        <f t="array" aca="1" ref="N368" ca="1">INDEX(INDIRECT("'"&amp;$N$4&amp;"'!"&amp;"$c$11:$h$415"),MATCH(LEFT('Self-assessment Comparison'!$C368,255),INDIRECT("'"&amp;$N$4&amp;"'!"&amp;"$c$11:$c$415"),0),5)</f>
        <v>0</v>
      </c>
      <c r="O368" s="123">
        <f t="array" aca="1" ref="O368" ca="1">INDEX(INDIRECT("'"&amp;$N$4&amp;"'!"&amp;"$c$11:$h$415"),MATCH(LEFT('Self-assessment Comparison'!$C368,255),INDIRECT("'"&amp;$N$4&amp;"'!"&amp;"$c$11:$c$415"),0),6)</f>
        <v>0</v>
      </c>
      <c r="P368" s="123"/>
      <c r="Q368" s="123">
        <f t="array" aca="1" ref="Q368" ca="1">INDEX(INDIRECT("'"&amp;$Q$4&amp;"'!"&amp;"$c$11:$h$415"),MATCH(LEFT('Self-assessment Comparison'!$C368,255),INDIRECT("'"&amp;$Q$4&amp;"'!"&amp;"$c$11:$c$415"),0),5)</f>
        <v>0</v>
      </c>
      <c r="R368" s="123">
        <f t="array" aca="1" ref="R368" ca="1">INDEX(INDIRECT("'"&amp;$Q$4&amp;"'!"&amp;"$c$11:$h$415"),MATCH(LEFT('Self-assessment Comparison'!$C368,255),INDIRECT("'"&amp;$Q$4&amp;"'!"&amp;"$c$11:$c$415"),0),6)</f>
        <v>0</v>
      </c>
      <c r="S368" s="123"/>
      <c r="T368" s="111"/>
      <c r="U368" s="112"/>
      <c r="V368" s="3"/>
      <c r="W368" s="38"/>
      <c r="X368" s="38"/>
      <c r="Y368" s="38"/>
      <c r="Z368" s="38"/>
      <c r="AA368" s="38"/>
      <c r="AB368" s="38"/>
      <c r="AC368" s="38"/>
      <c r="AD368" s="38"/>
      <c r="AE368" s="38"/>
      <c r="AF368" s="38"/>
      <c r="AG368" s="38"/>
      <c r="AH368" s="38"/>
      <c r="AI368" s="38"/>
      <c r="AJ368" s="38"/>
      <c r="AK368" s="38"/>
      <c r="AL368" s="38"/>
      <c r="AM368" s="38"/>
      <c r="AN368" s="38"/>
      <c r="AO368" s="38"/>
    </row>
    <row r="369" spans="1:41" ht="14.25" customHeight="1" outlineLevel="1">
      <c r="A369" s="3"/>
      <c r="B369" s="3"/>
      <c r="C369" s="104" t="s">
        <v>809</v>
      </c>
      <c r="D369" s="122"/>
      <c r="E369" s="123">
        <f t="array" aca="1" ref="E369" ca="1">INDEX(INDIRECT("'"&amp;$E$4&amp;"'!"&amp;"$c$11:$h$415"),MATCH(LEFT('Self-assessment Comparison'!$C369,255),INDIRECT("'"&amp;$E$4&amp;"'!"&amp;"$c$11:$c$415"),0),5)</f>
        <v>0</v>
      </c>
      <c r="F369" s="123">
        <f t="array" aca="1" ref="F369" ca="1">INDEX(INDIRECT("'"&amp;$E$4&amp;"'!"&amp;"$c$11:$h$415"),MATCH(LEFT('Self-assessment Comparison'!$C369,255),INDIRECT("'"&amp;$E$4&amp;"'!"&amp;"$c$11:$c$415"),0),6)</f>
        <v>0</v>
      </c>
      <c r="G369" s="123"/>
      <c r="H369" s="123">
        <f t="array" aca="1" ref="H369" ca="1">INDEX(INDIRECT("'"&amp;$H$4&amp;"'!"&amp;"$c$11:$h$415"),MATCH(LEFT('Self-assessment Comparison'!$C369,255),INDIRECT("'"&amp;$H$4&amp;"'!"&amp;"$c$11:$c$415"),0),5)</f>
        <v>0</v>
      </c>
      <c r="I369" s="123">
        <f t="array" aca="1" ref="I369" ca="1">INDEX(INDIRECT("'"&amp;$H$4&amp;"'!"&amp;"$c$11:$h$415"),MATCH(LEFT('Self-assessment Comparison'!$C369,255),INDIRECT("'"&amp;$H$4&amp;"'!"&amp;"$c$11:$c$415"),0),6)</f>
        <v>0</v>
      </c>
      <c r="J369" s="123"/>
      <c r="K369" s="123">
        <f t="array" aca="1" ref="K369" ca="1">INDEX(INDIRECT("'"&amp;$K$4&amp;"'!"&amp;"$c$11:$h$415"),MATCH(LEFT('Self-assessment Comparison'!$C369,255),INDIRECT("'"&amp;$K$4&amp;"'!"&amp;"$c$11:$c$415"),0),5)</f>
        <v>0</v>
      </c>
      <c r="L369" s="123">
        <f t="array" aca="1" ref="L369" ca="1">INDEX(INDIRECT("'"&amp;$K$4&amp;"'!"&amp;"$c$11:$h$415"),MATCH(LEFT('Self-assessment Comparison'!$C369,255),INDIRECT("'"&amp;$K$4&amp;"'!"&amp;"$c$11:$c$415"),0),6)</f>
        <v>0</v>
      </c>
      <c r="M369" s="123"/>
      <c r="N369" s="123">
        <f t="array" aca="1" ref="N369" ca="1">INDEX(INDIRECT("'"&amp;$N$4&amp;"'!"&amp;"$c$11:$h$415"),MATCH(LEFT('Self-assessment Comparison'!$C369,255),INDIRECT("'"&amp;$N$4&amp;"'!"&amp;"$c$11:$c$415"),0),5)</f>
        <v>0</v>
      </c>
      <c r="O369" s="123">
        <f t="array" aca="1" ref="O369" ca="1">INDEX(INDIRECT("'"&amp;$N$4&amp;"'!"&amp;"$c$11:$h$415"),MATCH(LEFT('Self-assessment Comparison'!$C369,255),INDIRECT("'"&amp;$N$4&amp;"'!"&amp;"$c$11:$c$415"),0),6)</f>
        <v>0</v>
      </c>
      <c r="P369" s="123"/>
      <c r="Q369" s="123">
        <f t="array" aca="1" ref="Q369" ca="1">INDEX(INDIRECT("'"&amp;$Q$4&amp;"'!"&amp;"$c$11:$h$415"),MATCH(LEFT('Self-assessment Comparison'!$C369,255),INDIRECT("'"&amp;$Q$4&amp;"'!"&amp;"$c$11:$c$415"),0),5)</f>
        <v>0</v>
      </c>
      <c r="R369" s="123">
        <f t="array" aca="1" ref="R369" ca="1">INDEX(INDIRECT("'"&amp;$Q$4&amp;"'!"&amp;"$c$11:$h$415"),MATCH(LEFT('Self-assessment Comparison'!$C369,255),INDIRECT("'"&amp;$Q$4&amp;"'!"&amp;"$c$11:$c$415"),0),6)</f>
        <v>0</v>
      </c>
      <c r="S369" s="123"/>
      <c r="T369" s="107"/>
      <c r="U369" s="108"/>
      <c r="V369" s="3"/>
      <c r="W369" s="38"/>
      <c r="X369" s="38"/>
      <c r="Y369" s="38"/>
      <c r="Z369" s="38"/>
      <c r="AA369" s="38"/>
      <c r="AB369" s="38"/>
      <c r="AC369" s="38"/>
      <c r="AD369" s="38"/>
      <c r="AE369" s="38"/>
      <c r="AF369" s="38"/>
      <c r="AG369" s="38"/>
      <c r="AH369" s="38"/>
      <c r="AI369" s="38"/>
      <c r="AJ369" s="38"/>
      <c r="AK369" s="38"/>
      <c r="AL369" s="38"/>
      <c r="AM369" s="38"/>
      <c r="AN369" s="38"/>
      <c r="AO369" s="38"/>
    </row>
    <row r="370" spans="1:41" ht="28.8" outlineLevel="1">
      <c r="A370" s="3"/>
      <c r="B370" s="3"/>
      <c r="C370" s="58" t="s">
        <v>810</v>
      </c>
      <c r="D370" s="122"/>
      <c r="E370" s="123">
        <f t="array" aca="1" ref="E370" ca="1">INDEX(INDIRECT("'"&amp;$E$4&amp;"'!"&amp;"$c$11:$h$415"),MATCH(LEFT('Self-assessment Comparison'!$C370,255),INDIRECT("'"&amp;$E$4&amp;"'!"&amp;"$c$11:$c$415"),0),5)</f>
        <v>0</v>
      </c>
      <c r="F370" s="123">
        <f t="array" aca="1" ref="F370" ca="1">INDEX(INDIRECT("'"&amp;$E$4&amp;"'!"&amp;"$c$11:$h$415"),MATCH(LEFT('Self-assessment Comparison'!$C370,255),INDIRECT("'"&amp;$E$4&amp;"'!"&amp;"$c$11:$c$415"),0),6)</f>
        <v>0</v>
      </c>
      <c r="G370" s="123"/>
      <c r="H370" s="123">
        <f t="array" aca="1" ref="H370" ca="1">INDEX(INDIRECT("'"&amp;$H$4&amp;"'!"&amp;"$c$11:$h$415"),MATCH(LEFT('Self-assessment Comparison'!$C370,255),INDIRECT("'"&amp;$H$4&amp;"'!"&amp;"$c$11:$c$415"),0),5)</f>
        <v>0</v>
      </c>
      <c r="I370" s="123">
        <f t="array" aca="1" ref="I370" ca="1">INDEX(INDIRECT("'"&amp;$H$4&amp;"'!"&amp;"$c$11:$h$415"),MATCH(LEFT('Self-assessment Comparison'!$C370,255),INDIRECT("'"&amp;$H$4&amp;"'!"&amp;"$c$11:$c$415"),0),6)</f>
        <v>0</v>
      </c>
      <c r="J370" s="123"/>
      <c r="K370" s="123">
        <f t="array" aca="1" ref="K370" ca="1">INDEX(INDIRECT("'"&amp;$K$4&amp;"'!"&amp;"$c$11:$h$415"),MATCH(LEFT('Self-assessment Comparison'!$C370,255),INDIRECT("'"&amp;$K$4&amp;"'!"&amp;"$c$11:$c$415"),0),5)</f>
        <v>0</v>
      </c>
      <c r="L370" s="123">
        <f t="array" aca="1" ref="L370" ca="1">INDEX(INDIRECT("'"&amp;$K$4&amp;"'!"&amp;"$c$11:$h$415"),MATCH(LEFT('Self-assessment Comparison'!$C370,255),INDIRECT("'"&amp;$K$4&amp;"'!"&amp;"$c$11:$c$415"),0),6)</f>
        <v>0</v>
      </c>
      <c r="M370" s="123"/>
      <c r="N370" s="123">
        <f t="array" aca="1" ref="N370" ca="1">INDEX(INDIRECT("'"&amp;$N$4&amp;"'!"&amp;"$c$11:$h$415"),MATCH(LEFT('Self-assessment Comparison'!$C370,255),INDIRECT("'"&amp;$N$4&amp;"'!"&amp;"$c$11:$c$415"),0),5)</f>
        <v>0</v>
      </c>
      <c r="O370" s="123">
        <f t="array" aca="1" ref="O370" ca="1">INDEX(INDIRECT("'"&amp;$N$4&amp;"'!"&amp;"$c$11:$h$415"),MATCH(LEFT('Self-assessment Comparison'!$C370,255),INDIRECT("'"&amp;$N$4&amp;"'!"&amp;"$c$11:$c$415"),0),6)</f>
        <v>0</v>
      </c>
      <c r="P370" s="123"/>
      <c r="Q370" s="123">
        <f t="array" aca="1" ref="Q370" ca="1">INDEX(INDIRECT("'"&amp;$Q$4&amp;"'!"&amp;"$c$11:$h$415"),MATCH(LEFT('Self-assessment Comparison'!$C370,255),INDIRECT("'"&amp;$Q$4&amp;"'!"&amp;"$c$11:$c$415"),0),5)</f>
        <v>0</v>
      </c>
      <c r="R370" s="123">
        <f t="array" aca="1" ref="R370" ca="1">INDEX(INDIRECT("'"&amp;$Q$4&amp;"'!"&amp;"$c$11:$h$415"),MATCH(LEFT('Self-assessment Comparison'!$C370,255),INDIRECT("'"&amp;$Q$4&amp;"'!"&amp;"$c$11:$c$415"),0),6)</f>
        <v>0</v>
      </c>
      <c r="S370" s="123"/>
      <c r="T370" s="111"/>
      <c r="U370" s="112"/>
      <c r="V370" s="3"/>
      <c r="W370" s="38"/>
      <c r="X370" s="38"/>
      <c r="Y370" s="38"/>
      <c r="Z370" s="38"/>
      <c r="AA370" s="38"/>
      <c r="AB370" s="38"/>
      <c r="AC370" s="38"/>
      <c r="AD370" s="38"/>
      <c r="AE370" s="38"/>
      <c r="AF370" s="38"/>
      <c r="AG370" s="38"/>
      <c r="AH370" s="38"/>
      <c r="AI370" s="38"/>
      <c r="AJ370" s="38"/>
      <c r="AK370" s="38"/>
      <c r="AL370" s="38"/>
      <c r="AM370" s="38"/>
      <c r="AN370" s="38"/>
      <c r="AO370" s="38"/>
    </row>
    <row r="371" spans="1:41" ht="28.8" outlineLevel="1">
      <c r="A371" s="3"/>
      <c r="B371" s="3"/>
      <c r="C371" s="58" t="s">
        <v>811</v>
      </c>
      <c r="D371" s="122"/>
      <c r="E371" s="123">
        <f t="array" aca="1" ref="E371" ca="1">INDEX(INDIRECT("'"&amp;$E$4&amp;"'!"&amp;"$c$11:$h$415"),MATCH(LEFT('Self-assessment Comparison'!$C371,255),INDIRECT("'"&amp;$E$4&amp;"'!"&amp;"$c$11:$c$415"),0),5)</f>
        <v>0</v>
      </c>
      <c r="F371" s="123">
        <f t="array" aca="1" ref="F371" ca="1">INDEX(INDIRECT("'"&amp;$E$4&amp;"'!"&amp;"$c$11:$h$415"),MATCH(LEFT('Self-assessment Comparison'!$C371,255),INDIRECT("'"&amp;$E$4&amp;"'!"&amp;"$c$11:$c$415"),0),6)</f>
        <v>0</v>
      </c>
      <c r="G371" s="123"/>
      <c r="H371" s="123">
        <f t="array" aca="1" ref="H371" ca="1">INDEX(INDIRECT("'"&amp;$H$4&amp;"'!"&amp;"$c$11:$h$415"),MATCH(LEFT('Self-assessment Comparison'!$C371,255),INDIRECT("'"&amp;$H$4&amp;"'!"&amp;"$c$11:$c$415"),0),5)</f>
        <v>0</v>
      </c>
      <c r="I371" s="123">
        <f t="array" aca="1" ref="I371" ca="1">INDEX(INDIRECT("'"&amp;$H$4&amp;"'!"&amp;"$c$11:$h$415"),MATCH(LEFT('Self-assessment Comparison'!$C371,255),INDIRECT("'"&amp;$H$4&amp;"'!"&amp;"$c$11:$c$415"),0),6)</f>
        <v>0</v>
      </c>
      <c r="J371" s="123"/>
      <c r="K371" s="123">
        <f t="array" aca="1" ref="K371" ca="1">INDEX(INDIRECT("'"&amp;$K$4&amp;"'!"&amp;"$c$11:$h$415"),MATCH(LEFT('Self-assessment Comparison'!$C371,255),INDIRECT("'"&amp;$K$4&amp;"'!"&amp;"$c$11:$c$415"),0),5)</f>
        <v>0</v>
      </c>
      <c r="L371" s="123">
        <f t="array" aca="1" ref="L371" ca="1">INDEX(INDIRECT("'"&amp;$K$4&amp;"'!"&amp;"$c$11:$h$415"),MATCH(LEFT('Self-assessment Comparison'!$C371,255),INDIRECT("'"&amp;$K$4&amp;"'!"&amp;"$c$11:$c$415"),0),6)</f>
        <v>0</v>
      </c>
      <c r="M371" s="123"/>
      <c r="N371" s="123">
        <f t="array" aca="1" ref="N371" ca="1">INDEX(INDIRECT("'"&amp;$N$4&amp;"'!"&amp;"$c$11:$h$415"),MATCH(LEFT('Self-assessment Comparison'!$C371,255),INDIRECT("'"&amp;$N$4&amp;"'!"&amp;"$c$11:$c$415"),0),5)</f>
        <v>0</v>
      </c>
      <c r="O371" s="123">
        <f t="array" aca="1" ref="O371" ca="1">INDEX(INDIRECT("'"&amp;$N$4&amp;"'!"&amp;"$c$11:$h$415"),MATCH(LEFT('Self-assessment Comparison'!$C371,255),INDIRECT("'"&amp;$N$4&amp;"'!"&amp;"$c$11:$c$415"),0),6)</f>
        <v>0</v>
      </c>
      <c r="P371" s="123"/>
      <c r="Q371" s="123">
        <f t="array" aca="1" ref="Q371" ca="1">INDEX(INDIRECT("'"&amp;$Q$4&amp;"'!"&amp;"$c$11:$h$415"),MATCH(LEFT('Self-assessment Comparison'!$C371,255),INDIRECT("'"&amp;$Q$4&amp;"'!"&amp;"$c$11:$c$415"),0),5)</f>
        <v>0</v>
      </c>
      <c r="R371" s="123">
        <f t="array" aca="1" ref="R371" ca="1">INDEX(INDIRECT("'"&amp;$Q$4&amp;"'!"&amp;"$c$11:$h$415"),MATCH(LEFT('Self-assessment Comparison'!$C371,255),INDIRECT("'"&amp;$Q$4&amp;"'!"&amp;"$c$11:$c$415"),0),6)</f>
        <v>0</v>
      </c>
      <c r="S371" s="123"/>
      <c r="T371" s="111"/>
      <c r="U371" s="112"/>
      <c r="V371" s="3"/>
      <c r="W371" s="38"/>
      <c r="X371" s="38"/>
      <c r="Y371" s="38"/>
      <c r="Z371" s="38"/>
      <c r="AA371" s="38"/>
      <c r="AB371" s="38"/>
      <c r="AC371" s="38"/>
      <c r="AD371" s="38"/>
      <c r="AE371" s="38"/>
      <c r="AF371" s="38"/>
      <c r="AG371" s="38"/>
      <c r="AH371" s="38"/>
      <c r="AI371" s="38"/>
      <c r="AJ371" s="38"/>
      <c r="AK371" s="38"/>
      <c r="AL371" s="38"/>
      <c r="AM371" s="38"/>
      <c r="AN371" s="38"/>
      <c r="AO371" s="38"/>
    </row>
    <row r="372" spans="1:41" ht="28.8" outlineLevel="1">
      <c r="A372" s="3"/>
      <c r="B372" s="3"/>
      <c r="C372" s="58" t="s">
        <v>812</v>
      </c>
      <c r="D372" s="122"/>
      <c r="E372" s="123">
        <f t="array" aca="1" ref="E372" ca="1">INDEX(INDIRECT("'"&amp;$E$4&amp;"'!"&amp;"$c$11:$h$415"),MATCH(LEFT('Self-assessment Comparison'!$C372,255),INDIRECT("'"&amp;$E$4&amp;"'!"&amp;"$c$11:$c$415"),0),5)</f>
        <v>0</v>
      </c>
      <c r="F372" s="123">
        <f t="array" aca="1" ref="F372" ca="1">INDEX(INDIRECT("'"&amp;$E$4&amp;"'!"&amp;"$c$11:$h$415"),MATCH(LEFT('Self-assessment Comparison'!$C372,255),INDIRECT("'"&amp;$E$4&amp;"'!"&amp;"$c$11:$c$415"),0),6)</f>
        <v>0</v>
      </c>
      <c r="G372" s="123"/>
      <c r="H372" s="123">
        <f t="array" aca="1" ref="H372" ca="1">INDEX(INDIRECT("'"&amp;$H$4&amp;"'!"&amp;"$c$11:$h$415"),MATCH(LEFT('Self-assessment Comparison'!$C372,255),INDIRECT("'"&amp;$H$4&amp;"'!"&amp;"$c$11:$c$415"),0),5)</f>
        <v>0</v>
      </c>
      <c r="I372" s="123">
        <f t="array" aca="1" ref="I372" ca="1">INDEX(INDIRECT("'"&amp;$H$4&amp;"'!"&amp;"$c$11:$h$415"),MATCH(LEFT('Self-assessment Comparison'!$C372,255),INDIRECT("'"&amp;$H$4&amp;"'!"&amp;"$c$11:$c$415"),0),6)</f>
        <v>0</v>
      </c>
      <c r="J372" s="123"/>
      <c r="K372" s="123">
        <f t="array" aca="1" ref="K372" ca="1">INDEX(INDIRECT("'"&amp;$K$4&amp;"'!"&amp;"$c$11:$h$415"),MATCH(LEFT('Self-assessment Comparison'!$C372,255),INDIRECT("'"&amp;$K$4&amp;"'!"&amp;"$c$11:$c$415"),0),5)</f>
        <v>0</v>
      </c>
      <c r="L372" s="123">
        <f t="array" aca="1" ref="L372" ca="1">INDEX(INDIRECT("'"&amp;$K$4&amp;"'!"&amp;"$c$11:$h$415"),MATCH(LEFT('Self-assessment Comparison'!$C372,255),INDIRECT("'"&amp;$K$4&amp;"'!"&amp;"$c$11:$c$415"),0),6)</f>
        <v>0</v>
      </c>
      <c r="M372" s="123"/>
      <c r="N372" s="123">
        <f t="array" aca="1" ref="N372" ca="1">INDEX(INDIRECT("'"&amp;$N$4&amp;"'!"&amp;"$c$11:$h$415"),MATCH(LEFT('Self-assessment Comparison'!$C372,255),INDIRECT("'"&amp;$N$4&amp;"'!"&amp;"$c$11:$c$415"),0),5)</f>
        <v>0</v>
      </c>
      <c r="O372" s="123">
        <f t="array" aca="1" ref="O372" ca="1">INDEX(INDIRECT("'"&amp;$N$4&amp;"'!"&amp;"$c$11:$h$415"),MATCH(LEFT('Self-assessment Comparison'!$C372,255),INDIRECT("'"&amp;$N$4&amp;"'!"&amp;"$c$11:$c$415"),0),6)</f>
        <v>0</v>
      </c>
      <c r="P372" s="123"/>
      <c r="Q372" s="123">
        <f t="array" aca="1" ref="Q372" ca="1">INDEX(INDIRECT("'"&amp;$Q$4&amp;"'!"&amp;"$c$11:$h$415"),MATCH(LEFT('Self-assessment Comparison'!$C372,255),INDIRECT("'"&amp;$Q$4&amp;"'!"&amp;"$c$11:$c$415"),0),5)</f>
        <v>0</v>
      </c>
      <c r="R372" s="123">
        <f t="array" aca="1" ref="R372" ca="1">INDEX(INDIRECT("'"&amp;$Q$4&amp;"'!"&amp;"$c$11:$h$415"),MATCH(LEFT('Self-assessment Comparison'!$C372,255),INDIRECT("'"&amp;$Q$4&amp;"'!"&amp;"$c$11:$c$415"),0),6)</f>
        <v>0</v>
      </c>
      <c r="S372" s="123"/>
      <c r="T372" s="111"/>
      <c r="U372" s="112"/>
      <c r="V372" s="3"/>
      <c r="W372" s="38"/>
      <c r="X372" s="38"/>
      <c r="Y372" s="38"/>
      <c r="Z372" s="38"/>
      <c r="AA372" s="38"/>
      <c r="AB372" s="38"/>
      <c r="AC372" s="38"/>
      <c r="AD372" s="38"/>
      <c r="AE372" s="38"/>
      <c r="AF372" s="38"/>
      <c r="AG372" s="38"/>
      <c r="AH372" s="38"/>
      <c r="AI372" s="38"/>
      <c r="AJ372" s="38"/>
      <c r="AK372" s="38"/>
      <c r="AL372" s="38"/>
      <c r="AM372" s="38"/>
      <c r="AN372" s="38"/>
      <c r="AO372" s="38"/>
    </row>
    <row r="373" spans="1:41" ht="43.2" outlineLevel="1">
      <c r="A373" s="3"/>
      <c r="B373" s="3"/>
      <c r="C373" s="58" t="s">
        <v>813</v>
      </c>
      <c r="D373" s="122"/>
      <c r="E373" s="123">
        <f t="array" aca="1" ref="E373" ca="1">INDEX(INDIRECT("'"&amp;$E$4&amp;"'!"&amp;"$c$11:$h$415"),MATCH(LEFT('Self-assessment Comparison'!$C373,255),INDIRECT("'"&amp;$E$4&amp;"'!"&amp;"$c$11:$c$415"),0),5)</f>
        <v>0</v>
      </c>
      <c r="F373" s="123">
        <f t="array" aca="1" ref="F373" ca="1">INDEX(INDIRECT("'"&amp;$E$4&amp;"'!"&amp;"$c$11:$h$415"),MATCH(LEFT('Self-assessment Comparison'!$C373,255),INDIRECT("'"&amp;$E$4&amp;"'!"&amp;"$c$11:$c$415"),0),6)</f>
        <v>0</v>
      </c>
      <c r="G373" s="123"/>
      <c r="H373" s="123">
        <f t="array" aca="1" ref="H373" ca="1">INDEX(INDIRECT("'"&amp;$H$4&amp;"'!"&amp;"$c$11:$h$415"),MATCH(LEFT('Self-assessment Comparison'!$C373,255),INDIRECT("'"&amp;$H$4&amp;"'!"&amp;"$c$11:$c$415"),0),5)</f>
        <v>0</v>
      </c>
      <c r="I373" s="123">
        <f t="array" aca="1" ref="I373" ca="1">INDEX(INDIRECT("'"&amp;$H$4&amp;"'!"&amp;"$c$11:$h$415"),MATCH(LEFT('Self-assessment Comparison'!$C373,255),INDIRECT("'"&amp;$H$4&amp;"'!"&amp;"$c$11:$c$415"),0),6)</f>
        <v>0</v>
      </c>
      <c r="J373" s="123"/>
      <c r="K373" s="123">
        <f t="array" aca="1" ref="K373" ca="1">INDEX(INDIRECT("'"&amp;$K$4&amp;"'!"&amp;"$c$11:$h$415"),MATCH(LEFT('Self-assessment Comparison'!$C373,255),INDIRECT("'"&amp;$K$4&amp;"'!"&amp;"$c$11:$c$415"),0),5)</f>
        <v>0</v>
      </c>
      <c r="L373" s="123">
        <f t="array" aca="1" ref="L373" ca="1">INDEX(INDIRECT("'"&amp;$K$4&amp;"'!"&amp;"$c$11:$h$415"),MATCH(LEFT('Self-assessment Comparison'!$C373,255),INDIRECT("'"&amp;$K$4&amp;"'!"&amp;"$c$11:$c$415"),0),6)</f>
        <v>0</v>
      </c>
      <c r="M373" s="123"/>
      <c r="N373" s="123">
        <f t="array" aca="1" ref="N373" ca="1">INDEX(INDIRECT("'"&amp;$N$4&amp;"'!"&amp;"$c$11:$h$415"),MATCH(LEFT('Self-assessment Comparison'!$C373,255),INDIRECT("'"&amp;$N$4&amp;"'!"&amp;"$c$11:$c$415"),0),5)</f>
        <v>0</v>
      </c>
      <c r="O373" s="123">
        <f t="array" aca="1" ref="O373" ca="1">INDEX(INDIRECT("'"&amp;$N$4&amp;"'!"&amp;"$c$11:$h$415"),MATCH(LEFT('Self-assessment Comparison'!$C373,255),INDIRECT("'"&amp;$N$4&amp;"'!"&amp;"$c$11:$c$415"),0),6)</f>
        <v>0</v>
      </c>
      <c r="P373" s="123"/>
      <c r="Q373" s="123">
        <f t="array" aca="1" ref="Q373" ca="1">INDEX(INDIRECT("'"&amp;$Q$4&amp;"'!"&amp;"$c$11:$h$415"),MATCH(LEFT('Self-assessment Comparison'!$C373,255),INDIRECT("'"&amp;$Q$4&amp;"'!"&amp;"$c$11:$c$415"),0),5)</f>
        <v>0</v>
      </c>
      <c r="R373" s="123">
        <f t="array" aca="1" ref="R373" ca="1">INDEX(INDIRECT("'"&amp;$Q$4&amp;"'!"&amp;"$c$11:$h$415"),MATCH(LEFT('Self-assessment Comparison'!$C373,255),INDIRECT("'"&amp;$Q$4&amp;"'!"&amp;"$c$11:$c$415"),0),6)</f>
        <v>0</v>
      </c>
      <c r="S373" s="123"/>
      <c r="T373" s="111"/>
      <c r="U373" s="112"/>
      <c r="V373" s="3"/>
      <c r="W373" s="38"/>
      <c r="X373" s="38"/>
      <c r="Y373" s="38"/>
      <c r="Z373" s="38"/>
      <c r="AA373" s="38"/>
      <c r="AB373" s="38"/>
      <c r="AC373" s="38"/>
      <c r="AD373" s="38"/>
      <c r="AE373" s="38"/>
      <c r="AF373" s="38"/>
      <c r="AG373" s="38"/>
      <c r="AH373" s="38"/>
      <c r="AI373" s="38"/>
      <c r="AJ373" s="38"/>
      <c r="AK373" s="38"/>
      <c r="AL373" s="38"/>
      <c r="AM373" s="38"/>
      <c r="AN373" s="38"/>
      <c r="AO373" s="38"/>
    </row>
    <row r="374" spans="1:41" ht="14.4" outlineLevel="1">
      <c r="A374" s="3"/>
      <c r="B374" s="3"/>
      <c r="C374" s="58" t="s">
        <v>814</v>
      </c>
      <c r="D374" s="122"/>
      <c r="E374" s="123">
        <f t="array" aca="1" ref="E374" ca="1">INDEX(INDIRECT("'"&amp;$E$4&amp;"'!"&amp;"$c$11:$h$415"),MATCH(LEFT('Self-assessment Comparison'!$C374,255),INDIRECT("'"&amp;$E$4&amp;"'!"&amp;"$c$11:$c$415"),0),5)</f>
        <v>0</v>
      </c>
      <c r="F374" s="123">
        <f t="array" aca="1" ref="F374" ca="1">INDEX(INDIRECT("'"&amp;$E$4&amp;"'!"&amp;"$c$11:$h$415"),MATCH(LEFT('Self-assessment Comparison'!$C374,255),INDIRECT("'"&amp;$E$4&amp;"'!"&amp;"$c$11:$c$415"),0),6)</f>
        <v>0</v>
      </c>
      <c r="G374" s="123"/>
      <c r="H374" s="123">
        <f t="array" aca="1" ref="H374" ca="1">INDEX(INDIRECT("'"&amp;$H$4&amp;"'!"&amp;"$c$11:$h$415"),MATCH(LEFT('Self-assessment Comparison'!$C374,255),INDIRECT("'"&amp;$H$4&amp;"'!"&amp;"$c$11:$c$415"),0),5)</f>
        <v>0</v>
      </c>
      <c r="I374" s="123">
        <f t="array" aca="1" ref="I374" ca="1">INDEX(INDIRECT("'"&amp;$H$4&amp;"'!"&amp;"$c$11:$h$415"),MATCH(LEFT('Self-assessment Comparison'!$C374,255),INDIRECT("'"&amp;$H$4&amp;"'!"&amp;"$c$11:$c$415"),0),6)</f>
        <v>0</v>
      </c>
      <c r="J374" s="123"/>
      <c r="K374" s="123">
        <f t="array" aca="1" ref="K374" ca="1">INDEX(INDIRECT("'"&amp;$K$4&amp;"'!"&amp;"$c$11:$h$415"),MATCH(LEFT('Self-assessment Comparison'!$C374,255),INDIRECT("'"&amp;$K$4&amp;"'!"&amp;"$c$11:$c$415"),0),5)</f>
        <v>0</v>
      </c>
      <c r="L374" s="123">
        <f t="array" aca="1" ref="L374" ca="1">INDEX(INDIRECT("'"&amp;$K$4&amp;"'!"&amp;"$c$11:$h$415"),MATCH(LEFT('Self-assessment Comparison'!$C374,255),INDIRECT("'"&amp;$K$4&amp;"'!"&amp;"$c$11:$c$415"),0),6)</f>
        <v>0</v>
      </c>
      <c r="M374" s="123"/>
      <c r="N374" s="123">
        <f t="array" aca="1" ref="N374" ca="1">INDEX(INDIRECT("'"&amp;$N$4&amp;"'!"&amp;"$c$11:$h$415"),MATCH(LEFT('Self-assessment Comparison'!$C374,255),INDIRECT("'"&amp;$N$4&amp;"'!"&amp;"$c$11:$c$415"),0),5)</f>
        <v>0</v>
      </c>
      <c r="O374" s="123">
        <f t="array" aca="1" ref="O374" ca="1">INDEX(INDIRECT("'"&amp;$N$4&amp;"'!"&amp;"$c$11:$h$415"),MATCH(LEFT('Self-assessment Comparison'!$C374,255),INDIRECT("'"&amp;$N$4&amp;"'!"&amp;"$c$11:$c$415"),0),6)</f>
        <v>0</v>
      </c>
      <c r="P374" s="123"/>
      <c r="Q374" s="123">
        <f t="array" aca="1" ref="Q374" ca="1">INDEX(INDIRECT("'"&amp;$Q$4&amp;"'!"&amp;"$c$11:$h$415"),MATCH(LEFT('Self-assessment Comparison'!$C374,255),INDIRECT("'"&amp;$Q$4&amp;"'!"&amp;"$c$11:$c$415"),0),5)</f>
        <v>0</v>
      </c>
      <c r="R374" s="123">
        <f t="array" aca="1" ref="R374" ca="1">INDEX(INDIRECT("'"&amp;$Q$4&amp;"'!"&amp;"$c$11:$h$415"),MATCH(LEFT('Self-assessment Comparison'!$C374,255),INDIRECT("'"&amp;$Q$4&amp;"'!"&amp;"$c$11:$c$415"),0),6)</f>
        <v>0</v>
      </c>
      <c r="S374" s="123"/>
      <c r="T374" s="111"/>
      <c r="U374" s="112"/>
      <c r="V374" s="3"/>
      <c r="W374" s="38"/>
      <c r="X374" s="38"/>
      <c r="Y374" s="38"/>
      <c r="Z374" s="38"/>
      <c r="AA374" s="38"/>
      <c r="AB374" s="38"/>
      <c r="AC374" s="38"/>
      <c r="AD374" s="38"/>
      <c r="AE374" s="38"/>
      <c r="AF374" s="38"/>
      <c r="AG374" s="38"/>
      <c r="AH374" s="38"/>
      <c r="AI374" s="38"/>
      <c r="AJ374" s="38"/>
      <c r="AK374" s="38"/>
      <c r="AL374" s="38"/>
      <c r="AM374" s="38"/>
      <c r="AN374" s="38"/>
      <c r="AO374" s="38"/>
    </row>
    <row r="375" spans="1:41" ht="28.8" outlineLevel="1">
      <c r="A375" s="3"/>
      <c r="B375" s="3"/>
      <c r="C375" s="58" t="s">
        <v>815</v>
      </c>
      <c r="D375" s="122"/>
      <c r="E375" s="123">
        <f t="array" aca="1" ref="E375" ca="1">INDEX(INDIRECT("'"&amp;$E$4&amp;"'!"&amp;"$c$11:$h$415"),MATCH(LEFT('Self-assessment Comparison'!$C375,255),INDIRECT("'"&amp;$E$4&amp;"'!"&amp;"$c$11:$c$415"),0),5)</f>
        <v>0</v>
      </c>
      <c r="F375" s="123">
        <f t="array" aca="1" ref="F375" ca="1">INDEX(INDIRECT("'"&amp;$E$4&amp;"'!"&amp;"$c$11:$h$415"),MATCH(LEFT('Self-assessment Comparison'!$C375,255),INDIRECT("'"&amp;$E$4&amp;"'!"&amp;"$c$11:$c$415"),0),6)</f>
        <v>0</v>
      </c>
      <c r="G375" s="123"/>
      <c r="H375" s="123">
        <f t="array" aca="1" ref="H375" ca="1">INDEX(INDIRECT("'"&amp;$H$4&amp;"'!"&amp;"$c$11:$h$415"),MATCH(LEFT('Self-assessment Comparison'!$C375,255),INDIRECT("'"&amp;$H$4&amp;"'!"&amp;"$c$11:$c$415"),0),5)</f>
        <v>0</v>
      </c>
      <c r="I375" s="123">
        <f t="array" aca="1" ref="I375" ca="1">INDEX(INDIRECT("'"&amp;$H$4&amp;"'!"&amp;"$c$11:$h$415"),MATCH(LEFT('Self-assessment Comparison'!$C375,255),INDIRECT("'"&amp;$H$4&amp;"'!"&amp;"$c$11:$c$415"),0),6)</f>
        <v>0</v>
      </c>
      <c r="J375" s="123"/>
      <c r="K375" s="123">
        <f t="array" aca="1" ref="K375" ca="1">INDEX(INDIRECT("'"&amp;$K$4&amp;"'!"&amp;"$c$11:$h$415"),MATCH(LEFT('Self-assessment Comparison'!$C375,255),INDIRECT("'"&amp;$K$4&amp;"'!"&amp;"$c$11:$c$415"),0),5)</f>
        <v>0</v>
      </c>
      <c r="L375" s="123">
        <f t="array" aca="1" ref="L375" ca="1">INDEX(INDIRECT("'"&amp;$K$4&amp;"'!"&amp;"$c$11:$h$415"),MATCH(LEFT('Self-assessment Comparison'!$C375,255),INDIRECT("'"&amp;$K$4&amp;"'!"&amp;"$c$11:$c$415"),0),6)</f>
        <v>0</v>
      </c>
      <c r="M375" s="123"/>
      <c r="N375" s="123">
        <f t="array" aca="1" ref="N375" ca="1">INDEX(INDIRECT("'"&amp;$N$4&amp;"'!"&amp;"$c$11:$h$415"),MATCH(LEFT('Self-assessment Comparison'!$C375,255),INDIRECT("'"&amp;$N$4&amp;"'!"&amp;"$c$11:$c$415"),0),5)</f>
        <v>0</v>
      </c>
      <c r="O375" s="123">
        <f t="array" aca="1" ref="O375" ca="1">INDEX(INDIRECT("'"&amp;$N$4&amp;"'!"&amp;"$c$11:$h$415"),MATCH(LEFT('Self-assessment Comparison'!$C375,255),INDIRECT("'"&amp;$N$4&amp;"'!"&amp;"$c$11:$c$415"),0),6)</f>
        <v>0</v>
      </c>
      <c r="P375" s="123"/>
      <c r="Q375" s="123">
        <f t="array" aca="1" ref="Q375" ca="1">INDEX(INDIRECT("'"&amp;$Q$4&amp;"'!"&amp;"$c$11:$h$415"),MATCH(LEFT('Self-assessment Comparison'!$C375,255),INDIRECT("'"&amp;$Q$4&amp;"'!"&amp;"$c$11:$c$415"),0),5)</f>
        <v>0</v>
      </c>
      <c r="R375" s="123">
        <f t="array" aca="1" ref="R375" ca="1">INDEX(INDIRECT("'"&amp;$Q$4&amp;"'!"&amp;"$c$11:$h$415"),MATCH(LEFT('Self-assessment Comparison'!$C375,255),INDIRECT("'"&amp;$Q$4&amp;"'!"&amp;"$c$11:$c$415"),0),6)</f>
        <v>0</v>
      </c>
      <c r="S375" s="123"/>
      <c r="T375" s="111"/>
      <c r="U375" s="112"/>
      <c r="V375" s="3"/>
      <c r="W375" s="38"/>
      <c r="X375" s="38"/>
      <c r="Y375" s="38"/>
      <c r="Z375" s="38"/>
      <c r="AA375" s="38"/>
      <c r="AB375" s="38"/>
      <c r="AC375" s="38"/>
      <c r="AD375" s="38"/>
      <c r="AE375" s="38"/>
      <c r="AF375" s="38"/>
      <c r="AG375" s="38"/>
      <c r="AH375" s="38"/>
      <c r="AI375" s="38"/>
      <c r="AJ375" s="38"/>
      <c r="AK375" s="38"/>
      <c r="AL375" s="38"/>
      <c r="AM375" s="38"/>
      <c r="AN375" s="38"/>
      <c r="AO375" s="38"/>
    </row>
    <row r="376" spans="1:41" ht="14.25" customHeight="1" outlineLevel="1">
      <c r="A376" s="3"/>
      <c r="B376" s="3"/>
      <c r="C376" s="58" t="s">
        <v>816</v>
      </c>
      <c r="D376" s="122"/>
      <c r="E376" s="123">
        <f t="array" aca="1" ref="E376" ca="1">INDEX(INDIRECT("'"&amp;$E$4&amp;"'!"&amp;"$c$11:$h$415"),MATCH(LEFT('Self-assessment Comparison'!$C376,255),INDIRECT("'"&amp;$E$4&amp;"'!"&amp;"$c$11:$c$415"),0),5)</f>
        <v>0</v>
      </c>
      <c r="F376" s="123">
        <f t="array" aca="1" ref="F376" ca="1">INDEX(INDIRECT("'"&amp;$E$4&amp;"'!"&amp;"$c$11:$h$415"),MATCH(LEFT('Self-assessment Comparison'!$C376,255),INDIRECT("'"&amp;$E$4&amp;"'!"&amp;"$c$11:$c$415"),0),6)</f>
        <v>0</v>
      </c>
      <c r="G376" s="123"/>
      <c r="H376" s="123">
        <f t="array" aca="1" ref="H376" ca="1">INDEX(INDIRECT("'"&amp;$H$4&amp;"'!"&amp;"$c$11:$h$415"),MATCH(LEFT('Self-assessment Comparison'!$C376,255),INDIRECT("'"&amp;$H$4&amp;"'!"&amp;"$c$11:$c$415"),0),5)</f>
        <v>0</v>
      </c>
      <c r="I376" s="123">
        <f t="array" aca="1" ref="I376" ca="1">INDEX(INDIRECT("'"&amp;$H$4&amp;"'!"&amp;"$c$11:$h$415"),MATCH(LEFT('Self-assessment Comparison'!$C376,255),INDIRECT("'"&amp;$H$4&amp;"'!"&amp;"$c$11:$c$415"),0),6)</f>
        <v>0</v>
      </c>
      <c r="J376" s="123"/>
      <c r="K376" s="123">
        <f t="array" aca="1" ref="K376" ca="1">INDEX(INDIRECT("'"&amp;$K$4&amp;"'!"&amp;"$c$11:$h$415"),MATCH(LEFT('Self-assessment Comparison'!$C376,255),INDIRECT("'"&amp;$K$4&amp;"'!"&amp;"$c$11:$c$415"),0),5)</f>
        <v>0</v>
      </c>
      <c r="L376" s="123">
        <f t="array" aca="1" ref="L376" ca="1">INDEX(INDIRECT("'"&amp;$K$4&amp;"'!"&amp;"$c$11:$h$415"),MATCH(LEFT('Self-assessment Comparison'!$C376,255),INDIRECT("'"&amp;$K$4&amp;"'!"&amp;"$c$11:$c$415"),0),6)</f>
        <v>0</v>
      </c>
      <c r="M376" s="123"/>
      <c r="N376" s="123">
        <f t="array" aca="1" ref="N376" ca="1">INDEX(INDIRECT("'"&amp;$N$4&amp;"'!"&amp;"$c$11:$h$415"),MATCH(LEFT('Self-assessment Comparison'!$C376,255),INDIRECT("'"&amp;$N$4&amp;"'!"&amp;"$c$11:$c$415"),0),5)</f>
        <v>0</v>
      </c>
      <c r="O376" s="123">
        <f t="array" aca="1" ref="O376" ca="1">INDEX(INDIRECT("'"&amp;$N$4&amp;"'!"&amp;"$c$11:$h$415"),MATCH(LEFT('Self-assessment Comparison'!$C376,255),INDIRECT("'"&amp;$N$4&amp;"'!"&amp;"$c$11:$c$415"),0),6)</f>
        <v>0</v>
      </c>
      <c r="P376" s="123"/>
      <c r="Q376" s="123">
        <f t="array" aca="1" ref="Q376" ca="1">INDEX(INDIRECT("'"&amp;$Q$4&amp;"'!"&amp;"$c$11:$h$415"),MATCH(LEFT('Self-assessment Comparison'!$C376,255),INDIRECT("'"&amp;$Q$4&amp;"'!"&amp;"$c$11:$c$415"),0),5)</f>
        <v>0</v>
      </c>
      <c r="R376" s="123">
        <f t="array" aca="1" ref="R376" ca="1">INDEX(INDIRECT("'"&amp;$Q$4&amp;"'!"&amp;"$c$11:$h$415"),MATCH(LEFT('Self-assessment Comparison'!$C376,255),INDIRECT("'"&amp;$Q$4&amp;"'!"&amp;"$c$11:$c$415"),0),6)</f>
        <v>0</v>
      </c>
      <c r="S376" s="123"/>
      <c r="T376" s="111"/>
      <c r="U376" s="112"/>
      <c r="V376" s="3"/>
      <c r="W376" s="38"/>
      <c r="X376" s="38"/>
      <c r="Y376" s="38"/>
      <c r="Z376" s="38"/>
      <c r="AA376" s="38"/>
      <c r="AB376" s="38"/>
      <c r="AC376" s="38"/>
      <c r="AD376" s="38"/>
      <c r="AE376" s="38"/>
      <c r="AF376" s="38"/>
      <c r="AG376" s="38"/>
      <c r="AH376" s="38"/>
      <c r="AI376" s="38"/>
      <c r="AJ376" s="38"/>
      <c r="AK376" s="38"/>
      <c r="AL376" s="38"/>
      <c r="AM376" s="38"/>
      <c r="AN376" s="38"/>
      <c r="AO376" s="38"/>
    </row>
    <row r="377" spans="1:41" ht="14.25" customHeight="1" outlineLevel="1">
      <c r="A377" s="3"/>
      <c r="B377" s="3"/>
      <c r="C377" s="104" t="s">
        <v>817</v>
      </c>
      <c r="D377" s="122"/>
      <c r="E377" s="123">
        <f t="array" aca="1" ref="E377" ca="1">INDEX(INDIRECT("'"&amp;$E$4&amp;"'!"&amp;"$c$11:$h$415"),MATCH(LEFT('Self-assessment Comparison'!$C377,255),INDIRECT("'"&amp;$E$4&amp;"'!"&amp;"$c$11:$c$415"),0),5)</f>
        <v>0</v>
      </c>
      <c r="F377" s="123">
        <f t="array" aca="1" ref="F377" ca="1">INDEX(INDIRECT("'"&amp;$E$4&amp;"'!"&amp;"$c$11:$h$415"),MATCH(LEFT('Self-assessment Comparison'!$C377,255),INDIRECT("'"&amp;$E$4&amp;"'!"&amp;"$c$11:$c$415"),0),6)</f>
        <v>0</v>
      </c>
      <c r="G377" s="123"/>
      <c r="H377" s="123">
        <f t="array" aca="1" ref="H377" ca="1">INDEX(INDIRECT("'"&amp;$H$4&amp;"'!"&amp;"$c$11:$h$415"),MATCH(LEFT('Self-assessment Comparison'!$C377,255),INDIRECT("'"&amp;$H$4&amp;"'!"&amp;"$c$11:$c$415"),0),5)</f>
        <v>0</v>
      </c>
      <c r="I377" s="123">
        <f t="array" aca="1" ref="I377" ca="1">INDEX(INDIRECT("'"&amp;$H$4&amp;"'!"&amp;"$c$11:$h$415"),MATCH(LEFT('Self-assessment Comparison'!$C377,255),INDIRECT("'"&amp;$H$4&amp;"'!"&amp;"$c$11:$c$415"),0),6)</f>
        <v>0</v>
      </c>
      <c r="J377" s="123"/>
      <c r="K377" s="123">
        <f t="array" aca="1" ref="K377" ca="1">INDEX(INDIRECT("'"&amp;$K$4&amp;"'!"&amp;"$c$11:$h$415"),MATCH(LEFT('Self-assessment Comparison'!$C377,255),INDIRECT("'"&amp;$K$4&amp;"'!"&amp;"$c$11:$c$415"),0),5)</f>
        <v>0</v>
      </c>
      <c r="L377" s="123">
        <f t="array" aca="1" ref="L377" ca="1">INDEX(INDIRECT("'"&amp;$K$4&amp;"'!"&amp;"$c$11:$h$415"),MATCH(LEFT('Self-assessment Comparison'!$C377,255),INDIRECT("'"&amp;$K$4&amp;"'!"&amp;"$c$11:$c$415"),0),6)</f>
        <v>0</v>
      </c>
      <c r="M377" s="123"/>
      <c r="N377" s="123">
        <f t="array" aca="1" ref="N377" ca="1">INDEX(INDIRECT("'"&amp;$N$4&amp;"'!"&amp;"$c$11:$h$415"),MATCH(LEFT('Self-assessment Comparison'!$C377,255),INDIRECT("'"&amp;$N$4&amp;"'!"&amp;"$c$11:$c$415"),0),5)</f>
        <v>0</v>
      </c>
      <c r="O377" s="123">
        <f t="array" aca="1" ref="O377" ca="1">INDEX(INDIRECT("'"&amp;$N$4&amp;"'!"&amp;"$c$11:$h$415"),MATCH(LEFT('Self-assessment Comparison'!$C377,255),INDIRECT("'"&amp;$N$4&amp;"'!"&amp;"$c$11:$c$415"),0),6)</f>
        <v>0</v>
      </c>
      <c r="P377" s="123"/>
      <c r="Q377" s="123">
        <f t="array" aca="1" ref="Q377" ca="1">INDEX(INDIRECT("'"&amp;$Q$4&amp;"'!"&amp;"$c$11:$h$415"),MATCH(LEFT('Self-assessment Comparison'!$C377,255),INDIRECT("'"&amp;$Q$4&amp;"'!"&amp;"$c$11:$c$415"),0),5)</f>
        <v>0</v>
      </c>
      <c r="R377" s="123">
        <f t="array" aca="1" ref="R377" ca="1">INDEX(INDIRECT("'"&amp;$Q$4&amp;"'!"&amp;"$c$11:$h$415"),MATCH(LEFT('Self-assessment Comparison'!$C377,255),INDIRECT("'"&amp;$Q$4&amp;"'!"&amp;"$c$11:$c$415"),0),6)</f>
        <v>0</v>
      </c>
      <c r="S377" s="123"/>
      <c r="T377" s="107"/>
      <c r="U377" s="108"/>
      <c r="V377" s="3"/>
      <c r="W377" s="38"/>
      <c r="X377" s="38"/>
      <c r="Y377" s="38"/>
      <c r="Z377" s="38"/>
      <c r="AA377" s="38"/>
      <c r="AB377" s="38"/>
      <c r="AC377" s="38"/>
      <c r="AD377" s="38"/>
      <c r="AE377" s="38"/>
      <c r="AF377" s="38"/>
      <c r="AG377" s="38"/>
      <c r="AH377" s="38"/>
      <c r="AI377" s="38"/>
      <c r="AJ377" s="38"/>
      <c r="AK377" s="38"/>
      <c r="AL377" s="38"/>
      <c r="AM377" s="38"/>
      <c r="AN377" s="38"/>
      <c r="AO377" s="38"/>
    </row>
    <row r="378" spans="1:41" ht="14.4" outlineLevel="1">
      <c r="A378" s="3"/>
      <c r="B378" s="3"/>
      <c r="C378" s="58" t="s">
        <v>818</v>
      </c>
      <c r="D378" s="122"/>
      <c r="E378" s="123">
        <f t="array" aca="1" ref="E378" ca="1">INDEX(INDIRECT("'"&amp;$E$4&amp;"'!"&amp;"$c$11:$h$415"),MATCH(LEFT('Self-assessment Comparison'!$C378,255),INDIRECT("'"&amp;$E$4&amp;"'!"&amp;"$c$11:$c$415"),0),5)</f>
        <v>0</v>
      </c>
      <c r="F378" s="123">
        <f t="array" aca="1" ref="F378" ca="1">INDEX(INDIRECT("'"&amp;$E$4&amp;"'!"&amp;"$c$11:$h$415"),MATCH(LEFT('Self-assessment Comparison'!$C378,255),INDIRECT("'"&amp;$E$4&amp;"'!"&amp;"$c$11:$c$415"),0),6)</f>
        <v>0</v>
      </c>
      <c r="G378" s="123"/>
      <c r="H378" s="123">
        <f t="array" aca="1" ref="H378" ca="1">INDEX(INDIRECT("'"&amp;$H$4&amp;"'!"&amp;"$c$11:$h$415"),MATCH(LEFT('Self-assessment Comparison'!$C378,255),INDIRECT("'"&amp;$H$4&amp;"'!"&amp;"$c$11:$c$415"),0),5)</f>
        <v>0</v>
      </c>
      <c r="I378" s="123">
        <f t="array" aca="1" ref="I378" ca="1">INDEX(INDIRECT("'"&amp;$H$4&amp;"'!"&amp;"$c$11:$h$415"),MATCH(LEFT('Self-assessment Comparison'!$C378,255),INDIRECT("'"&amp;$H$4&amp;"'!"&amp;"$c$11:$c$415"),0),6)</f>
        <v>0</v>
      </c>
      <c r="J378" s="123"/>
      <c r="K378" s="123">
        <f t="array" aca="1" ref="K378" ca="1">INDEX(INDIRECT("'"&amp;$K$4&amp;"'!"&amp;"$c$11:$h$415"),MATCH(LEFT('Self-assessment Comparison'!$C378,255),INDIRECT("'"&amp;$K$4&amp;"'!"&amp;"$c$11:$c$415"),0),5)</f>
        <v>0</v>
      </c>
      <c r="L378" s="123">
        <f t="array" aca="1" ref="L378" ca="1">INDEX(INDIRECT("'"&amp;$K$4&amp;"'!"&amp;"$c$11:$h$415"),MATCH(LEFT('Self-assessment Comparison'!$C378,255),INDIRECT("'"&amp;$K$4&amp;"'!"&amp;"$c$11:$c$415"),0),6)</f>
        <v>0</v>
      </c>
      <c r="M378" s="123"/>
      <c r="N378" s="123">
        <f t="array" aca="1" ref="N378" ca="1">INDEX(INDIRECT("'"&amp;$N$4&amp;"'!"&amp;"$c$11:$h$415"),MATCH(LEFT('Self-assessment Comparison'!$C378,255),INDIRECT("'"&amp;$N$4&amp;"'!"&amp;"$c$11:$c$415"),0),5)</f>
        <v>0</v>
      </c>
      <c r="O378" s="123">
        <f t="array" aca="1" ref="O378" ca="1">INDEX(INDIRECT("'"&amp;$N$4&amp;"'!"&amp;"$c$11:$h$415"),MATCH(LEFT('Self-assessment Comparison'!$C378,255),INDIRECT("'"&amp;$N$4&amp;"'!"&amp;"$c$11:$c$415"),0),6)</f>
        <v>0</v>
      </c>
      <c r="P378" s="123"/>
      <c r="Q378" s="123">
        <f t="array" aca="1" ref="Q378" ca="1">INDEX(INDIRECT("'"&amp;$Q$4&amp;"'!"&amp;"$c$11:$h$415"),MATCH(LEFT('Self-assessment Comparison'!$C378,255),INDIRECT("'"&amp;$Q$4&amp;"'!"&amp;"$c$11:$c$415"),0),5)</f>
        <v>0</v>
      </c>
      <c r="R378" s="123">
        <f t="array" aca="1" ref="R378" ca="1">INDEX(INDIRECT("'"&amp;$Q$4&amp;"'!"&amp;"$c$11:$h$415"),MATCH(LEFT('Self-assessment Comparison'!$C378,255),INDIRECT("'"&amp;$Q$4&amp;"'!"&amp;"$c$11:$c$415"),0),6)</f>
        <v>0</v>
      </c>
      <c r="S378" s="123"/>
      <c r="T378" s="111"/>
      <c r="U378" s="112"/>
      <c r="V378" s="3"/>
      <c r="W378" s="38"/>
      <c r="X378" s="38"/>
      <c r="Y378" s="38"/>
      <c r="Z378" s="38"/>
      <c r="AA378" s="38"/>
      <c r="AB378" s="38"/>
      <c r="AC378" s="38"/>
      <c r="AD378" s="38"/>
      <c r="AE378" s="38"/>
      <c r="AF378" s="38"/>
      <c r="AG378" s="38"/>
      <c r="AH378" s="38"/>
      <c r="AI378" s="38"/>
      <c r="AJ378" s="38"/>
      <c r="AK378" s="38"/>
      <c r="AL378" s="38"/>
      <c r="AM378" s="38"/>
      <c r="AN378" s="38"/>
      <c r="AO378" s="38"/>
    </row>
    <row r="379" spans="1:41" ht="14.4" outlineLevel="1">
      <c r="A379" s="3"/>
      <c r="B379" s="3"/>
      <c r="C379" s="58" t="s">
        <v>819</v>
      </c>
      <c r="D379" s="122"/>
      <c r="E379" s="123">
        <f t="array" aca="1" ref="E379" ca="1">INDEX(INDIRECT("'"&amp;$E$4&amp;"'!"&amp;"$c$11:$h$415"),MATCH(LEFT('Self-assessment Comparison'!$C379,255),INDIRECT("'"&amp;$E$4&amp;"'!"&amp;"$c$11:$c$415"),0),5)</f>
        <v>0</v>
      </c>
      <c r="F379" s="123">
        <f t="array" aca="1" ref="F379" ca="1">INDEX(INDIRECT("'"&amp;$E$4&amp;"'!"&amp;"$c$11:$h$415"),MATCH(LEFT('Self-assessment Comparison'!$C379,255),INDIRECT("'"&amp;$E$4&amp;"'!"&amp;"$c$11:$c$415"),0),6)</f>
        <v>0</v>
      </c>
      <c r="G379" s="123"/>
      <c r="H379" s="123">
        <f t="array" aca="1" ref="H379" ca="1">INDEX(INDIRECT("'"&amp;$H$4&amp;"'!"&amp;"$c$11:$h$415"),MATCH(LEFT('Self-assessment Comparison'!$C379,255),INDIRECT("'"&amp;$H$4&amp;"'!"&amp;"$c$11:$c$415"),0),5)</f>
        <v>0</v>
      </c>
      <c r="I379" s="123">
        <f t="array" aca="1" ref="I379" ca="1">INDEX(INDIRECT("'"&amp;$H$4&amp;"'!"&amp;"$c$11:$h$415"),MATCH(LEFT('Self-assessment Comparison'!$C379,255),INDIRECT("'"&amp;$H$4&amp;"'!"&amp;"$c$11:$c$415"),0),6)</f>
        <v>0</v>
      </c>
      <c r="J379" s="123"/>
      <c r="K379" s="123">
        <f t="array" aca="1" ref="K379" ca="1">INDEX(INDIRECT("'"&amp;$K$4&amp;"'!"&amp;"$c$11:$h$415"),MATCH(LEFT('Self-assessment Comparison'!$C379,255),INDIRECT("'"&amp;$K$4&amp;"'!"&amp;"$c$11:$c$415"),0),5)</f>
        <v>0</v>
      </c>
      <c r="L379" s="123">
        <f t="array" aca="1" ref="L379" ca="1">INDEX(INDIRECT("'"&amp;$K$4&amp;"'!"&amp;"$c$11:$h$415"),MATCH(LEFT('Self-assessment Comparison'!$C379,255),INDIRECT("'"&amp;$K$4&amp;"'!"&amp;"$c$11:$c$415"),0),6)</f>
        <v>0</v>
      </c>
      <c r="M379" s="123"/>
      <c r="N379" s="123">
        <f t="array" aca="1" ref="N379" ca="1">INDEX(INDIRECT("'"&amp;$N$4&amp;"'!"&amp;"$c$11:$h$415"),MATCH(LEFT('Self-assessment Comparison'!$C379,255),INDIRECT("'"&amp;$N$4&amp;"'!"&amp;"$c$11:$c$415"),0),5)</f>
        <v>0</v>
      </c>
      <c r="O379" s="123">
        <f t="array" aca="1" ref="O379" ca="1">INDEX(INDIRECT("'"&amp;$N$4&amp;"'!"&amp;"$c$11:$h$415"),MATCH(LEFT('Self-assessment Comparison'!$C379,255),INDIRECT("'"&amp;$N$4&amp;"'!"&amp;"$c$11:$c$415"),0),6)</f>
        <v>0</v>
      </c>
      <c r="P379" s="123"/>
      <c r="Q379" s="123">
        <f t="array" aca="1" ref="Q379" ca="1">INDEX(INDIRECT("'"&amp;$Q$4&amp;"'!"&amp;"$c$11:$h$415"),MATCH(LEFT('Self-assessment Comparison'!$C379,255),INDIRECT("'"&amp;$Q$4&amp;"'!"&amp;"$c$11:$c$415"),0),5)</f>
        <v>0</v>
      </c>
      <c r="R379" s="123">
        <f t="array" aca="1" ref="R379" ca="1">INDEX(INDIRECT("'"&amp;$Q$4&amp;"'!"&amp;"$c$11:$h$415"),MATCH(LEFT('Self-assessment Comparison'!$C379,255),INDIRECT("'"&amp;$Q$4&amp;"'!"&amp;"$c$11:$c$415"),0),6)</f>
        <v>0</v>
      </c>
      <c r="S379" s="123"/>
      <c r="T379" s="111"/>
      <c r="U379" s="112"/>
      <c r="V379" s="3"/>
      <c r="W379" s="38"/>
      <c r="X379" s="38"/>
      <c r="Y379" s="38"/>
      <c r="Z379" s="38"/>
      <c r="AA379" s="38"/>
      <c r="AB379" s="38"/>
      <c r="AC379" s="38"/>
      <c r="AD379" s="38"/>
      <c r="AE379" s="38"/>
      <c r="AF379" s="38"/>
      <c r="AG379" s="38"/>
      <c r="AH379" s="38"/>
      <c r="AI379" s="38"/>
      <c r="AJ379" s="38"/>
      <c r="AK379" s="38"/>
      <c r="AL379" s="38"/>
      <c r="AM379" s="38"/>
      <c r="AN379" s="38"/>
      <c r="AO379" s="38"/>
    </row>
    <row r="380" spans="1:41" ht="28.8" outlineLevel="1">
      <c r="A380" s="3"/>
      <c r="B380" s="3"/>
      <c r="C380" s="58" t="s">
        <v>820</v>
      </c>
      <c r="D380" s="122"/>
      <c r="E380" s="123">
        <f t="array" aca="1" ref="E380" ca="1">INDEX(INDIRECT("'"&amp;$E$4&amp;"'!"&amp;"$c$11:$h$415"),MATCH(LEFT('Self-assessment Comparison'!$C380,255),INDIRECT("'"&amp;$E$4&amp;"'!"&amp;"$c$11:$c$415"),0),5)</f>
        <v>0</v>
      </c>
      <c r="F380" s="123">
        <f t="array" aca="1" ref="F380" ca="1">INDEX(INDIRECT("'"&amp;$E$4&amp;"'!"&amp;"$c$11:$h$415"),MATCH(LEFT('Self-assessment Comparison'!$C380,255),INDIRECT("'"&amp;$E$4&amp;"'!"&amp;"$c$11:$c$415"),0),6)</f>
        <v>0</v>
      </c>
      <c r="G380" s="123"/>
      <c r="H380" s="123">
        <f t="array" aca="1" ref="H380" ca="1">INDEX(INDIRECT("'"&amp;$H$4&amp;"'!"&amp;"$c$11:$h$415"),MATCH(LEFT('Self-assessment Comparison'!$C380,255),INDIRECT("'"&amp;$H$4&amp;"'!"&amp;"$c$11:$c$415"),0),5)</f>
        <v>0</v>
      </c>
      <c r="I380" s="123">
        <f t="array" aca="1" ref="I380" ca="1">INDEX(INDIRECT("'"&amp;$H$4&amp;"'!"&amp;"$c$11:$h$415"),MATCH(LEFT('Self-assessment Comparison'!$C380,255),INDIRECT("'"&amp;$H$4&amp;"'!"&amp;"$c$11:$c$415"),0),6)</f>
        <v>0</v>
      </c>
      <c r="J380" s="123"/>
      <c r="K380" s="123">
        <f t="array" aca="1" ref="K380" ca="1">INDEX(INDIRECT("'"&amp;$K$4&amp;"'!"&amp;"$c$11:$h$415"),MATCH(LEFT('Self-assessment Comparison'!$C380,255),INDIRECT("'"&amp;$K$4&amp;"'!"&amp;"$c$11:$c$415"),0),5)</f>
        <v>0</v>
      </c>
      <c r="L380" s="123">
        <f t="array" aca="1" ref="L380" ca="1">INDEX(INDIRECT("'"&amp;$K$4&amp;"'!"&amp;"$c$11:$h$415"),MATCH(LEFT('Self-assessment Comparison'!$C380,255),INDIRECT("'"&amp;$K$4&amp;"'!"&amp;"$c$11:$c$415"),0),6)</f>
        <v>0</v>
      </c>
      <c r="M380" s="123"/>
      <c r="N380" s="123">
        <f t="array" aca="1" ref="N380" ca="1">INDEX(INDIRECT("'"&amp;$N$4&amp;"'!"&amp;"$c$11:$h$415"),MATCH(LEFT('Self-assessment Comparison'!$C380,255),INDIRECT("'"&amp;$N$4&amp;"'!"&amp;"$c$11:$c$415"),0),5)</f>
        <v>0</v>
      </c>
      <c r="O380" s="123">
        <f t="array" aca="1" ref="O380" ca="1">INDEX(INDIRECT("'"&amp;$N$4&amp;"'!"&amp;"$c$11:$h$415"),MATCH(LEFT('Self-assessment Comparison'!$C380,255),INDIRECT("'"&amp;$N$4&amp;"'!"&amp;"$c$11:$c$415"),0),6)</f>
        <v>0</v>
      </c>
      <c r="P380" s="123"/>
      <c r="Q380" s="123">
        <f t="array" aca="1" ref="Q380" ca="1">INDEX(INDIRECT("'"&amp;$Q$4&amp;"'!"&amp;"$c$11:$h$415"),MATCH(LEFT('Self-assessment Comparison'!$C380,255),INDIRECT("'"&amp;$Q$4&amp;"'!"&amp;"$c$11:$c$415"),0),5)</f>
        <v>0</v>
      </c>
      <c r="R380" s="123">
        <f t="array" aca="1" ref="R380" ca="1">INDEX(INDIRECT("'"&amp;$Q$4&amp;"'!"&amp;"$c$11:$h$415"),MATCH(LEFT('Self-assessment Comparison'!$C380,255),INDIRECT("'"&amp;$Q$4&amp;"'!"&amp;"$c$11:$c$415"),0),6)</f>
        <v>0</v>
      </c>
      <c r="S380" s="123"/>
      <c r="T380" s="111"/>
      <c r="U380" s="112"/>
      <c r="V380" s="3"/>
      <c r="W380" s="38"/>
      <c r="X380" s="38"/>
      <c r="Y380" s="38"/>
      <c r="Z380" s="38"/>
      <c r="AA380" s="38"/>
      <c r="AB380" s="38"/>
      <c r="AC380" s="38"/>
      <c r="AD380" s="38"/>
      <c r="AE380" s="38"/>
      <c r="AF380" s="38"/>
      <c r="AG380" s="38"/>
      <c r="AH380" s="38"/>
      <c r="AI380" s="38"/>
      <c r="AJ380" s="38"/>
      <c r="AK380" s="38"/>
      <c r="AL380" s="38"/>
      <c r="AM380" s="38"/>
      <c r="AN380" s="38"/>
      <c r="AO380" s="38"/>
    </row>
    <row r="381" spans="1:41" ht="14.4" outlineLevel="1">
      <c r="A381" s="3"/>
      <c r="B381" s="3"/>
      <c r="C381" s="58" t="s">
        <v>821</v>
      </c>
      <c r="D381" s="122"/>
      <c r="E381" s="123">
        <f t="array" aca="1" ref="E381" ca="1">INDEX(INDIRECT("'"&amp;$E$4&amp;"'!"&amp;"$c$11:$h$415"),MATCH(LEFT('Self-assessment Comparison'!$C381,255),INDIRECT("'"&amp;$E$4&amp;"'!"&amp;"$c$11:$c$415"),0),5)</f>
        <v>0</v>
      </c>
      <c r="F381" s="123">
        <f t="array" aca="1" ref="F381" ca="1">INDEX(INDIRECT("'"&amp;$E$4&amp;"'!"&amp;"$c$11:$h$415"),MATCH(LEFT('Self-assessment Comparison'!$C381,255),INDIRECT("'"&amp;$E$4&amp;"'!"&amp;"$c$11:$c$415"),0),6)</f>
        <v>0</v>
      </c>
      <c r="G381" s="123"/>
      <c r="H381" s="123">
        <f t="array" aca="1" ref="H381" ca="1">INDEX(INDIRECT("'"&amp;$H$4&amp;"'!"&amp;"$c$11:$h$415"),MATCH(LEFT('Self-assessment Comparison'!$C381,255),INDIRECT("'"&amp;$H$4&amp;"'!"&amp;"$c$11:$c$415"),0),5)</f>
        <v>0</v>
      </c>
      <c r="I381" s="123">
        <f t="array" aca="1" ref="I381" ca="1">INDEX(INDIRECT("'"&amp;$H$4&amp;"'!"&amp;"$c$11:$h$415"),MATCH(LEFT('Self-assessment Comparison'!$C381,255),INDIRECT("'"&amp;$H$4&amp;"'!"&amp;"$c$11:$c$415"),0),6)</f>
        <v>0</v>
      </c>
      <c r="J381" s="123"/>
      <c r="K381" s="123">
        <f t="array" aca="1" ref="K381" ca="1">INDEX(INDIRECT("'"&amp;$K$4&amp;"'!"&amp;"$c$11:$h$415"),MATCH(LEFT('Self-assessment Comparison'!$C381,255),INDIRECT("'"&amp;$K$4&amp;"'!"&amp;"$c$11:$c$415"),0),5)</f>
        <v>0</v>
      </c>
      <c r="L381" s="123">
        <f t="array" aca="1" ref="L381" ca="1">INDEX(INDIRECT("'"&amp;$K$4&amp;"'!"&amp;"$c$11:$h$415"),MATCH(LEFT('Self-assessment Comparison'!$C381,255),INDIRECT("'"&amp;$K$4&amp;"'!"&amp;"$c$11:$c$415"),0),6)</f>
        <v>0</v>
      </c>
      <c r="M381" s="123"/>
      <c r="N381" s="123">
        <f t="array" aca="1" ref="N381" ca="1">INDEX(INDIRECT("'"&amp;$N$4&amp;"'!"&amp;"$c$11:$h$415"),MATCH(LEFT('Self-assessment Comparison'!$C381,255),INDIRECT("'"&amp;$N$4&amp;"'!"&amp;"$c$11:$c$415"),0),5)</f>
        <v>0</v>
      </c>
      <c r="O381" s="123">
        <f t="array" aca="1" ref="O381" ca="1">INDEX(INDIRECT("'"&amp;$N$4&amp;"'!"&amp;"$c$11:$h$415"),MATCH(LEFT('Self-assessment Comparison'!$C381,255),INDIRECT("'"&amp;$N$4&amp;"'!"&amp;"$c$11:$c$415"),0),6)</f>
        <v>0</v>
      </c>
      <c r="P381" s="123"/>
      <c r="Q381" s="123">
        <f t="array" aca="1" ref="Q381" ca="1">INDEX(INDIRECT("'"&amp;$Q$4&amp;"'!"&amp;"$c$11:$h$415"),MATCH(LEFT('Self-assessment Comparison'!$C381,255),INDIRECT("'"&amp;$Q$4&amp;"'!"&amp;"$c$11:$c$415"),0),5)</f>
        <v>0</v>
      </c>
      <c r="R381" s="123">
        <f t="array" aca="1" ref="R381" ca="1">INDEX(INDIRECT("'"&amp;$Q$4&amp;"'!"&amp;"$c$11:$h$415"),MATCH(LEFT('Self-assessment Comparison'!$C381,255),INDIRECT("'"&amp;$Q$4&amp;"'!"&amp;"$c$11:$c$415"),0),6)</f>
        <v>0</v>
      </c>
      <c r="S381" s="123"/>
      <c r="T381" s="111"/>
      <c r="U381" s="112"/>
      <c r="V381" s="3"/>
      <c r="W381" s="38"/>
      <c r="X381" s="38"/>
      <c r="Y381" s="38"/>
      <c r="Z381" s="38"/>
      <c r="AA381" s="38"/>
      <c r="AB381" s="38"/>
      <c r="AC381" s="38"/>
      <c r="AD381" s="38"/>
      <c r="AE381" s="38"/>
      <c r="AF381" s="38"/>
      <c r="AG381" s="38"/>
      <c r="AH381" s="38"/>
      <c r="AI381" s="38"/>
      <c r="AJ381" s="38"/>
      <c r="AK381" s="38"/>
      <c r="AL381" s="38"/>
      <c r="AM381" s="38"/>
      <c r="AN381" s="38"/>
      <c r="AO381" s="38"/>
    </row>
    <row r="382" spans="1:41" ht="14.4" outlineLevel="1">
      <c r="A382" s="3"/>
      <c r="B382" s="3"/>
      <c r="C382" s="35" t="s">
        <v>398</v>
      </c>
      <c r="D382" s="122"/>
      <c r="E382" s="123">
        <f t="array" aca="1" ref="E382" ca="1">INDEX(INDIRECT("'"&amp;$E$4&amp;"'!"&amp;"$c$11:$h$415"),MATCH(LEFT('Self-assessment Comparison'!$C382,255),INDIRECT("'"&amp;$E$4&amp;"'!"&amp;"$c$11:$c$415"),0),5)</f>
        <v>0</v>
      </c>
      <c r="F382" s="123">
        <f t="array" aca="1" ref="F382" ca="1">INDEX(INDIRECT("'"&amp;$E$4&amp;"'!"&amp;"$c$11:$h$415"),MATCH(LEFT('Self-assessment Comparison'!$C382,255),INDIRECT("'"&amp;$E$4&amp;"'!"&amp;"$c$11:$c$415"),0),6)</f>
        <v>0</v>
      </c>
      <c r="G382" s="123"/>
      <c r="H382" s="123">
        <f t="array" aca="1" ref="H382" ca="1">INDEX(INDIRECT("'"&amp;$H$4&amp;"'!"&amp;"$c$11:$h$415"),MATCH(LEFT('Self-assessment Comparison'!$C382,255),INDIRECT("'"&amp;$H$4&amp;"'!"&amp;"$c$11:$c$415"),0),5)</f>
        <v>0</v>
      </c>
      <c r="I382" s="123">
        <f t="array" aca="1" ref="I382" ca="1">INDEX(INDIRECT("'"&amp;$H$4&amp;"'!"&amp;"$c$11:$h$415"),MATCH(LEFT('Self-assessment Comparison'!$C382,255),INDIRECT("'"&amp;$H$4&amp;"'!"&amp;"$c$11:$c$415"),0),6)</f>
        <v>0</v>
      </c>
      <c r="J382" s="123"/>
      <c r="K382" s="123">
        <f t="array" aca="1" ref="K382" ca="1">INDEX(INDIRECT("'"&amp;$K$4&amp;"'!"&amp;"$c$11:$h$415"),MATCH(LEFT('Self-assessment Comparison'!$C382,255),INDIRECT("'"&amp;$K$4&amp;"'!"&amp;"$c$11:$c$415"),0),5)</f>
        <v>0</v>
      </c>
      <c r="L382" s="123">
        <f t="array" aca="1" ref="L382" ca="1">INDEX(INDIRECT("'"&amp;$K$4&amp;"'!"&amp;"$c$11:$h$415"),MATCH(LEFT('Self-assessment Comparison'!$C382,255),INDIRECT("'"&amp;$K$4&amp;"'!"&amp;"$c$11:$c$415"),0),6)</f>
        <v>0</v>
      </c>
      <c r="M382" s="123"/>
      <c r="N382" s="123">
        <f t="array" aca="1" ref="N382" ca="1">INDEX(INDIRECT("'"&amp;$N$4&amp;"'!"&amp;"$c$11:$h$415"),MATCH(LEFT('Self-assessment Comparison'!$C382,255),INDIRECT("'"&amp;$N$4&amp;"'!"&amp;"$c$11:$c$415"),0),5)</f>
        <v>0</v>
      </c>
      <c r="O382" s="123">
        <f t="array" aca="1" ref="O382" ca="1">INDEX(INDIRECT("'"&amp;$N$4&amp;"'!"&amp;"$c$11:$h$415"),MATCH(LEFT('Self-assessment Comparison'!$C382,255),INDIRECT("'"&amp;$N$4&amp;"'!"&amp;"$c$11:$c$415"),0),6)</f>
        <v>0</v>
      </c>
      <c r="P382" s="123"/>
      <c r="Q382" s="123">
        <f t="array" aca="1" ref="Q382" ca="1">INDEX(INDIRECT("'"&amp;$Q$4&amp;"'!"&amp;"$c$11:$h$415"),MATCH(LEFT('Self-assessment Comparison'!$C382,255),INDIRECT("'"&amp;$Q$4&amp;"'!"&amp;"$c$11:$c$415"),0),5)</f>
        <v>0</v>
      </c>
      <c r="R382" s="123">
        <f t="array" aca="1" ref="R382" ca="1">INDEX(INDIRECT("'"&amp;$Q$4&amp;"'!"&amp;"$c$11:$h$415"),MATCH(LEFT('Self-assessment Comparison'!$C382,255),INDIRECT("'"&amp;$Q$4&amp;"'!"&amp;"$c$11:$c$415"),0),6)</f>
        <v>0</v>
      </c>
      <c r="S382" s="123"/>
      <c r="T382" s="111"/>
      <c r="U382" s="112"/>
      <c r="V382" s="3"/>
      <c r="W382" s="38"/>
      <c r="X382" s="38"/>
      <c r="Y382" s="38"/>
      <c r="Z382" s="38"/>
      <c r="AA382" s="38"/>
      <c r="AB382" s="38"/>
      <c r="AC382" s="38"/>
      <c r="AD382" s="38"/>
      <c r="AE382" s="38"/>
      <c r="AF382" s="38"/>
      <c r="AG382" s="38"/>
      <c r="AH382" s="38"/>
      <c r="AI382" s="38"/>
      <c r="AJ382" s="38"/>
      <c r="AK382" s="38"/>
      <c r="AL382" s="38"/>
      <c r="AM382" s="38"/>
      <c r="AN382" s="38"/>
      <c r="AO382" s="38"/>
    </row>
    <row r="383" spans="1:41" ht="14.25" customHeight="1" outlineLevel="1">
      <c r="A383" s="3"/>
      <c r="B383" s="3"/>
      <c r="C383" s="58" t="s">
        <v>822</v>
      </c>
      <c r="D383" s="122"/>
      <c r="E383" s="123">
        <f t="array" aca="1" ref="E383" ca="1">INDEX(INDIRECT("'"&amp;$E$4&amp;"'!"&amp;"$c$11:$h$415"),MATCH(LEFT('Self-assessment Comparison'!$C383,255),INDIRECT("'"&amp;$E$4&amp;"'!"&amp;"$c$11:$c$415"),0),5)</f>
        <v>0</v>
      </c>
      <c r="F383" s="123">
        <f t="array" aca="1" ref="F383" ca="1">INDEX(INDIRECT("'"&amp;$E$4&amp;"'!"&amp;"$c$11:$h$415"),MATCH(LEFT('Self-assessment Comparison'!$C383,255),INDIRECT("'"&amp;$E$4&amp;"'!"&amp;"$c$11:$c$415"),0),6)</f>
        <v>0</v>
      </c>
      <c r="G383" s="123"/>
      <c r="H383" s="123">
        <f t="array" aca="1" ref="H383" ca="1">INDEX(INDIRECT("'"&amp;$H$4&amp;"'!"&amp;"$c$11:$h$415"),MATCH(LEFT('Self-assessment Comparison'!$C383,255),INDIRECT("'"&amp;$H$4&amp;"'!"&amp;"$c$11:$c$415"),0),5)</f>
        <v>0</v>
      </c>
      <c r="I383" s="123">
        <f t="array" aca="1" ref="I383" ca="1">INDEX(INDIRECT("'"&amp;$H$4&amp;"'!"&amp;"$c$11:$h$415"),MATCH(LEFT('Self-assessment Comparison'!$C383,255),INDIRECT("'"&amp;$H$4&amp;"'!"&amp;"$c$11:$c$415"),0),6)</f>
        <v>0</v>
      </c>
      <c r="J383" s="123"/>
      <c r="K383" s="123">
        <f t="array" aca="1" ref="K383" ca="1">INDEX(INDIRECT("'"&amp;$K$4&amp;"'!"&amp;"$c$11:$h$415"),MATCH(LEFT('Self-assessment Comparison'!$C383,255),INDIRECT("'"&amp;$K$4&amp;"'!"&amp;"$c$11:$c$415"),0),5)</f>
        <v>0</v>
      </c>
      <c r="L383" s="123">
        <f t="array" aca="1" ref="L383" ca="1">INDEX(INDIRECT("'"&amp;$K$4&amp;"'!"&amp;"$c$11:$h$415"),MATCH(LEFT('Self-assessment Comparison'!$C383,255),INDIRECT("'"&amp;$K$4&amp;"'!"&amp;"$c$11:$c$415"),0),6)</f>
        <v>0</v>
      </c>
      <c r="M383" s="123"/>
      <c r="N383" s="123">
        <f t="array" aca="1" ref="N383" ca="1">INDEX(INDIRECT("'"&amp;$N$4&amp;"'!"&amp;"$c$11:$h$415"),MATCH(LEFT('Self-assessment Comparison'!$C383,255),INDIRECT("'"&amp;$N$4&amp;"'!"&amp;"$c$11:$c$415"),0),5)</f>
        <v>0</v>
      </c>
      <c r="O383" s="123">
        <f t="array" aca="1" ref="O383" ca="1">INDEX(INDIRECT("'"&amp;$N$4&amp;"'!"&amp;"$c$11:$h$415"),MATCH(LEFT('Self-assessment Comparison'!$C383,255),INDIRECT("'"&amp;$N$4&amp;"'!"&amp;"$c$11:$c$415"),0),6)</f>
        <v>0</v>
      </c>
      <c r="P383" s="123"/>
      <c r="Q383" s="123">
        <f t="array" aca="1" ref="Q383" ca="1">INDEX(INDIRECT("'"&amp;$Q$4&amp;"'!"&amp;"$c$11:$h$415"),MATCH(LEFT('Self-assessment Comparison'!$C383,255),INDIRECT("'"&amp;$Q$4&amp;"'!"&amp;"$c$11:$c$415"),0),5)</f>
        <v>0</v>
      </c>
      <c r="R383" s="123">
        <f t="array" aca="1" ref="R383" ca="1">INDEX(INDIRECT("'"&amp;$Q$4&amp;"'!"&amp;"$c$11:$h$415"),MATCH(LEFT('Self-assessment Comparison'!$C383,255),INDIRECT("'"&amp;$Q$4&amp;"'!"&amp;"$c$11:$c$415"),0),6)</f>
        <v>0</v>
      </c>
      <c r="S383" s="123"/>
      <c r="T383" s="111"/>
      <c r="U383" s="112"/>
      <c r="V383" s="3"/>
      <c r="W383" s="38"/>
      <c r="X383" s="38"/>
      <c r="Y383" s="38"/>
      <c r="Z383" s="38"/>
      <c r="AA383" s="38"/>
      <c r="AB383" s="38"/>
      <c r="AC383" s="38"/>
      <c r="AD383" s="38"/>
      <c r="AE383" s="38"/>
      <c r="AF383" s="38"/>
      <c r="AG383" s="38"/>
      <c r="AH383" s="38"/>
      <c r="AI383" s="38"/>
      <c r="AJ383" s="38"/>
      <c r="AK383" s="38"/>
      <c r="AL383" s="38"/>
      <c r="AM383" s="38"/>
      <c r="AN383" s="38"/>
      <c r="AO383" s="38"/>
    </row>
    <row r="384" spans="1:41" ht="14.25" customHeight="1" outlineLevel="1">
      <c r="A384" s="3"/>
      <c r="B384" s="3"/>
      <c r="C384" s="58" t="s">
        <v>823</v>
      </c>
      <c r="D384" s="122"/>
      <c r="E384" s="123">
        <f t="array" aca="1" ref="E384" ca="1">INDEX(INDIRECT("'"&amp;$E$4&amp;"'!"&amp;"$c$11:$h$415"),MATCH(LEFT('Self-assessment Comparison'!$C384,255),INDIRECT("'"&amp;$E$4&amp;"'!"&amp;"$c$11:$c$415"),0),5)</f>
        <v>0</v>
      </c>
      <c r="F384" s="123">
        <f t="array" aca="1" ref="F384" ca="1">INDEX(INDIRECT("'"&amp;$E$4&amp;"'!"&amp;"$c$11:$h$415"),MATCH(LEFT('Self-assessment Comparison'!$C384,255),INDIRECT("'"&amp;$E$4&amp;"'!"&amp;"$c$11:$c$415"),0),6)</f>
        <v>0</v>
      </c>
      <c r="G384" s="123"/>
      <c r="H384" s="123">
        <f t="array" aca="1" ref="H384" ca="1">INDEX(INDIRECT("'"&amp;$H$4&amp;"'!"&amp;"$c$11:$h$415"),MATCH(LEFT('Self-assessment Comparison'!$C384,255),INDIRECT("'"&amp;$H$4&amp;"'!"&amp;"$c$11:$c$415"),0),5)</f>
        <v>0</v>
      </c>
      <c r="I384" s="123">
        <f t="array" aca="1" ref="I384" ca="1">INDEX(INDIRECT("'"&amp;$H$4&amp;"'!"&amp;"$c$11:$h$415"),MATCH(LEFT('Self-assessment Comparison'!$C384,255),INDIRECT("'"&amp;$H$4&amp;"'!"&amp;"$c$11:$c$415"),0),6)</f>
        <v>0</v>
      </c>
      <c r="J384" s="123"/>
      <c r="K384" s="123">
        <f t="array" aca="1" ref="K384" ca="1">INDEX(INDIRECT("'"&amp;$K$4&amp;"'!"&amp;"$c$11:$h$415"),MATCH(LEFT('Self-assessment Comparison'!$C384,255),INDIRECT("'"&amp;$K$4&amp;"'!"&amp;"$c$11:$c$415"),0),5)</f>
        <v>0</v>
      </c>
      <c r="L384" s="123">
        <f t="array" aca="1" ref="L384" ca="1">INDEX(INDIRECT("'"&amp;$K$4&amp;"'!"&amp;"$c$11:$h$415"),MATCH(LEFT('Self-assessment Comparison'!$C384,255),INDIRECT("'"&amp;$K$4&amp;"'!"&amp;"$c$11:$c$415"),0),6)</f>
        <v>0</v>
      </c>
      <c r="M384" s="123"/>
      <c r="N384" s="123">
        <f t="array" aca="1" ref="N384" ca="1">INDEX(INDIRECT("'"&amp;$N$4&amp;"'!"&amp;"$c$11:$h$415"),MATCH(LEFT('Self-assessment Comparison'!$C384,255),INDIRECT("'"&amp;$N$4&amp;"'!"&amp;"$c$11:$c$415"),0),5)</f>
        <v>0</v>
      </c>
      <c r="O384" s="123">
        <f t="array" aca="1" ref="O384" ca="1">INDEX(INDIRECT("'"&amp;$N$4&amp;"'!"&amp;"$c$11:$h$415"),MATCH(LEFT('Self-assessment Comparison'!$C384,255),INDIRECT("'"&amp;$N$4&amp;"'!"&amp;"$c$11:$c$415"),0),6)</f>
        <v>0</v>
      </c>
      <c r="P384" s="123"/>
      <c r="Q384" s="123">
        <f t="array" aca="1" ref="Q384" ca="1">INDEX(INDIRECT("'"&amp;$Q$4&amp;"'!"&amp;"$c$11:$h$415"),MATCH(LEFT('Self-assessment Comparison'!$C384,255),INDIRECT("'"&amp;$Q$4&amp;"'!"&amp;"$c$11:$c$415"),0),5)</f>
        <v>0</v>
      </c>
      <c r="R384" s="123">
        <f t="array" aca="1" ref="R384" ca="1">INDEX(INDIRECT("'"&amp;$Q$4&amp;"'!"&amp;"$c$11:$h$415"),MATCH(LEFT('Self-assessment Comparison'!$C384,255),INDIRECT("'"&amp;$Q$4&amp;"'!"&amp;"$c$11:$c$415"),0),6)</f>
        <v>0</v>
      </c>
      <c r="S384" s="123"/>
      <c r="T384" s="111"/>
      <c r="U384" s="112"/>
      <c r="V384" s="3"/>
      <c r="W384" s="38"/>
      <c r="X384" s="38"/>
      <c r="Y384" s="38"/>
      <c r="Z384" s="38"/>
      <c r="AA384" s="38"/>
      <c r="AB384" s="38"/>
      <c r="AC384" s="38"/>
      <c r="AD384" s="38"/>
      <c r="AE384" s="38"/>
      <c r="AF384" s="38"/>
      <c r="AG384" s="38"/>
      <c r="AH384" s="38"/>
      <c r="AI384" s="38"/>
      <c r="AJ384" s="38"/>
      <c r="AK384" s="38"/>
      <c r="AL384" s="38"/>
      <c r="AM384" s="38"/>
      <c r="AN384" s="38"/>
      <c r="AO384" s="38"/>
    </row>
    <row r="385" spans="1:41" ht="43.2" outlineLevel="1">
      <c r="A385" s="3"/>
      <c r="B385" s="3"/>
      <c r="C385" s="58" t="s">
        <v>824</v>
      </c>
      <c r="D385" s="122"/>
      <c r="E385" s="123">
        <f t="array" aca="1" ref="E385" ca="1">INDEX(INDIRECT("'"&amp;$E$4&amp;"'!"&amp;"$c$11:$h$415"),MATCH(LEFT('Self-assessment Comparison'!$C385,255),INDIRECT("'"&amp;$E$4&amp;"'!"&amp;"$c$11:$c$415"),0),5)</f>
        <v>0</v>
      </c>
      <c r="F385" s="123">
        <f t="array" aca="1" ref="F385" ca="1">INDEX(INDIRECT("'"&amp;$E$4&amp;"'!"&amp;"$c$11:$h$415"),MATCH(LEFT('Self-assessment Comparison'!$C385,255),INDIRECT("'"&amp;$E$4&amp;"'!"&amp;"$c$11:$c$415"),0),6)</f>
        <v>0</v>
      </c>
      <c r="G385" s="123"/>
      <c r="H385" s="123">
        <f t="array" aca="1" ref="H385" ca="1">INDEX(INDIRECT("'"&amp;$H$4&amp;"'!"&amp;"$c$11:$h$415"),MATCH(LEFT('Self-assessment Comparison'!$C385,255),INDIRECT("'"&amp;$H$4&amp;"'!"&amp;"$c$11:$c$415"),0),5)</f>
        <v>0</v>
      </c>
      <c r="I385" s="123">
        <f t="array" aca="1" ref="I385" ca="1">INDEX(INDIRECT("'"&amp;$H$4&amp;"'!"&amp;"$c$11:$h$415"),MATCH(LEFT('Self-assessment Comparison'!$C385,255),INDIRECT("'"&amp;$H$4&amp;"'!"&amp;"$c$11:$c$415"),0),6)</f>
        <v>0</v>
      </c>
      <c r="J385" s="123"/>
      <c r="K385" s="123">
        <f t="array" aca="1" ref="K385" ca="1">INDEX(INDIRECT("'"&amp;$K$4&amp;"'!"&amp;"$c$11:$h$415"),MATCH(LEFT('Self-assessment Comparison'!$C385,255),INDIRECT("'"&amp;$K$4&amp;"'!"&amp;"$c$11:$c$415"),0),5)</f>
        <v>0</v>
      </c>
      <c r="L385" s="123">
        <f t="array" aca="1" ref="L385" ca="1">INDEX(INDIRECT("'"&amp;$K$4&amp;"'!"&amp;"$c$11:$h$415"),MATCH(LEFT('Self-assessment Comparison'!$C385,255),INDIRECT("'"&amp;$K$4&amp;"'!"&amp;"$c$11:$c$415"),0),6)</f>
        <v>0</v>
      </c>
      <c r="M385" s="123"/>
      <c r="N385" s="123">
        <f t="array" aca="1" ref="N385" ca="1">INDEX(INDIRECT("'"&amp;$N$4&amp;"'!"&amp;"$c$11:$h$415"),MATCH(LEFT('Self-assessment Comparison'!$C385,255),INDIRECT("'"&amp;$N$4&amp;"'!"&amp;"$c$11:$c$415"),0),5)</f>
        <v>0</v>
      </c>
      <c r="O385" s="123">
        <f t="array" aca="1" ref="O385" ca="1">INDEX(INDIRECT("'"&amp;$N$4&amp;"'!"&amp;"$c$11:$h$415"),MATCH(LEFT('Self-assessment Comparison'!$C385,255),INDIRECT("'"&amp;$N$4&amp;"'!"&amp;"$c$11:$c$415"),0),6)</f>
        <v>0</v>
      </c>
      <c r="P385" s="123"/>
      <c r="Q385" s="123">
        <f t="array" aca="1" ref="Q385" ca="1">INDEX(INDIRECT("'"&amp;$Q$4&amp;"'!"&amp;"$c$11:$h$415"),MATCH(LEFT('Self-assessment Comparison'!$C385,255),INDIRECT("'"&amp;$Q$4&amp;"'!"&amp;"$c$11:$c$415"),0),5)</f>
        <v>0</v>
      </c>
      <c r="R385" s="123">
        <f t="array" aca="1" ref="R385" ca="1">INDEX(INDIRECT("'"&amp;$Q$4&amp;"'!"&amp;"$c$11:$h$415"),MATCH(LEFT('Self-assessment Comparison'!$C385,255),INDIRECT("'"&amp;$Q$4&amp;"'!"&amp;"$c$11:$c$415"),0),6)</f>
        <v>0</v>
      </c>
      <c r="S385" s="123"/>
      <c r="T385" s="111"/>
      <c r="U385" s="112"/>
      <c r="V385" s="3"/>
      <c r="W385" s="38"/>
      <c r="X385" s="38"/>
      <c r="Y385" s="38"/>
      <c r="Z385" s="38"/>
      <c r="AA385" s="38"/>
      <c r="AB385" s="38"/>
      <c r="AC385" s="38"/>
      <c r="AD385" s="38"/>
      <c r="AE385" s="38"/>
      <c r="AF385" s="38"/>
      <c r="AG385" s="38"/>
      <c r="AH385" s="38"/>
      <c r="AI385" s="38"/>
      <c r="AJ385" s="38"/>
      <c r="AK385" s="38"/>
      <c r="AL385" s="38"/>
      <c r="AM385" s="38"/>
      <c r="AN385" s="38"/>
      <c r="AO385" s="38"/>
    </row>
    <row r="386" spans="1:41" ht="28.8" outlineLevel="1">
      <c r="A386" s="3"/>
      <c r="B386" s="3"/>
      <c r="C386" s="58" t="s">
        <v>825</v>
      </c>
      <c r="D386" s="122"/>
      <c r="E386" s="123">
        <f t="array" aca="1" ref="E386" ca="1">INDEX(INDIRECT("'"&amp;$E$4&amp;"'!"&amp;"$c$11:$h$415"),MATCH(LEFT('Self-assessment Comparison'!$C386,255),INDIRECT("'"&amp;$E$4&amp;"'!"&amp;"$c$11:$c$415"),0),5)</f>
        <v>0</v>
      </c>
      <c r="F386" s="123">
        <f t="array" aca="1" ref="F386" ca="1">INDEX(INDIRECT("'"&amp;$E$4&amp;"'!"&amp;"$c$11:$h$415"),MATCH(LEFT('Self-assessment Comparison'!$C386,255),INDIRECT("'"&amp;$E$4&amp;"'!"&amp;"$c$11:$c$415"),0),6)</f>
        <v>0</v>
      </c>
      <c r="G386" s="123"/>
      <c r="H386" s="123">
        <f t="array" aca="1" ref="H386" ca="1">INDEX(INDIRECT("'"&amp;$H$4&amp;"'!"&amp;"$c$11:$h$415"),MATCH(LEFT('Self-assessment Comparison'!$C386,255),INDIRECT("'"&amp;$H$4&amp;"'!"&amp;"$c$11:$c$415"),0),5)</f>
        <v>0</v>
      </c>
      <c r="I386" s="123">
        <f t="array" aca="1" ref="I386" ca="1">INDEX(INDIRECT("'"&amp;$H$4&amp;"'!"&amp;"$c$11:$h$415"),MATCH(LEFT('Self-assessment Comparison'!$C386,255),INDIRECT("'"&amp;$H$4&amp;"'!"&amp;"$c$11:$c$415"),0),6)</f>
        <v>0</v>
      </c>
      <c r="J386" s="123"/>
      <c r="K386" s="123">
        <f t="array" aca="1" ref="K386" ca="1">INDEX(INDIRECT("'"&amp;$K$4&amp;"'!"&amp;"$c$11:$h$415"),MATCH(LEFT('Self-assessment Comparison'!$C386,255),INDIRECT("'"&amp;$K$4&amp;"'!"&amp;"$c$11:$c$415"),0),5)</f>
        <v>0</v>
      </c>
      <c r="L386" s="123">
        <f t="array" aca="1" ref="L386" ca="1">INDEX(INDIRECT("'"&amp;$K$4&amp;"'!"&amp;"$c$11:$h$415"),MATCH(LEFT('Self-assessment Comparison'!$C386,255),INDIRECT("'"&amp;$K$4&amp;"'!"&amp;"$c$11:$c$415"),0),6)</f>
        <v>0</v>
      </c>
      <c r="M386" s="123"/>
      <c r="N386" s="123">
        <f t="array" aca="1" ref="N386" ca="1">INDEX(INDIRECT("'"&amp;$N$4&amp;"'!"&amp;"$c$11:$h$415"),MATCH(LEFT('Self-assessment Comparison'!$C386,255),INDIRECT("'"&amp;$N$4&amp;"'!"&amp;"$c$11:$c$415"),0),5)</f>
        <v>0</v>
      </c>
      <c r="O386" s="123">
        <f t="array" aca="1" ref="O386" ca="1">INDEX(INDIRECT("'"&amp;$N$4&amp;"'!"&amp;"$c$11:$h$415"),MATCH(LEFT('Self-assessment Comparison'!$C386,255),INDIRECT("'"&amp;$N$4&amp;"'!"&amp;"$c$11:$c$415"),0),6)</f>
        <v>0</v>
      </c>
      <c r="P386" s="123"/>
      <c r="Q386" s="123">
        <f t="array" aca="1" ref="Q386" ca="1">INDEX(INDIRECT("'"&amp;$Q$4&amp;"'!"&amp;"$c$11:$h$415"),MATCH(LEFT('Self-assessment Comparison'!$C386,255),INDIRECT("'"&amp;$Q$4&amp;"'!"&amp;"$c$11:$c$415"),0),5)</f>
        <v>0</v>
      </c>
      <c r="R386" s="123">
        <f t="array" aca="1" ref="R386" ca="1">INDEX(INDIRECT("'"&amp;$Q$4&amp;"'!"&amp;"$c$11:$h$415"),MATCH(LEFT('Self-assessment Comparison'!$C386,255),INDIRECT("'"&amp;$Q$4&amp;"'!"&amp;"$c$11:$c$415"),0),6)</f>
        <v>0</v>
      </c>
      <c r="S386" s="123"/>
      <c r="T386" s="111"/>
      <c r="U386" s="112"/>
      <c r="V386" s="3"/>
      <c r="W386" s="38"/>
      <c r="X386" s="38"/>
      <c r="Y386" s="38"/>
      <c r="Z386" s="38"/>
      <c r="AA386" s="38"/>
      <c r="AB386" s="38"/>
      <c r="AC386" s="38"/>
      <c r="AD386" s="38"/>
      <c r="AE386" s="38"/>
      <c r="AF386" s="38"/>
      <c r="AG386" s="38"/>
      <c r="AH386" s="38"/>
      <c r="AI386" s="38"/>
      <c r="AJ386" s="38"/>
      <c r="AK386" s="38"/>
      <c r="AL386" s="38"/>
      <c r="AM386" s="38"/>
      <c r="AN386" s="38"/>
      <c r="AO386" s="38"/>
    </row>
    <row r="387" spans="1:41" ht="28.8" outlineLevel="1">
      <c r="A387" s="3"/>
      <c r="B387" s="3"/>
      <c r="C387" s="58" t="s">
        <v>826</v>
      </c>
      <c r="D387" s="122"/>
      <c r="E387" s="123">
        <f t="array" aca="1" ref="E387" ca="1">INDEX(INDIRECT("'"&amp;$E$4&amp;"'!"&amp;"$c$11:$h$415"),MATCH(LEFT('Self-assessment Comparison'!$C387,255),INDIRECT("'"&amp;$E$4&amp;"'!"&amp;"$c$11:$c$415"),0),5)</f>
        <v>0</v>
      </c>
      <c r="F387" s="123">
        <f t="array" aca="1" ref="F387" ca="1">INDEX(INDIRECT("'"&amp;$E$4&amp;"'!"&amp;"$c$11:$h$415"),MATCH(LEFT('Self-assessment Comparison'!$C387,255),INDIRECT("'"&amp;$E$4&amp;"'!"&amp;"$c$11:$c$415"),0),6)</f>
        <v>0</v>
      </c>
      <c r="G387" s="123"/>
      <c r="H387" s="123">
        <f t="array" aca="1" ref="H387" ca="1">INDEX(INDIRECT("'"&amp;$H$4&amp;"'!"&amp;"$c$11:$h$415"),MATCH(LEFT('Self-assessment Comparison'!$C387,255),INDIRECT("'"&amp;$H$4&amp;"'!"&amp;"$c$11:$c$415"),0),5)</f>
        <v>0</v>
      </c>
      <c r="I387" s="123">
        <f t="array" aca="1" ref="I387" ca="1">INDEX(INDIRECT("'"&amp;$H$4&amp;"'!"&amp;"$c$11:$h$415"),MATCH(LEFT('Self-assessment Comparison'!$C387,255),INDIRECT("'"&amp;$H$4&amp;"'!"&amp;"$c$11:$c$415"),0),6)</f>
        <v>0</v>
      </c>
      <c r="J387" s="123"/>
      <c r="K387" s="123">
        <f t="array" aca="1" ref="K387" ca="1">INDEX(INDIRECT("'"&amp;$K$4&amp;"'!"&amp;"$c$11:$h$415"),MATCH(LEFT('Self-assessment Comparison'!$C387,255),INDIRECT("'"&amp;$K$4&amp;"'!"&amp;"$c$11:$c$415"),0),5)</f>
        <v>0</v>
      </c>
      <c r="L387" s="123">
        <f t="array" aca="1" ref="L387" ca="1">INDEX(INDIRECT("'"&amp;$K$4&amp;"'!"&amp;"$c$11:$h$415"),MATCH(LEFT('Self-assessment Comparison'!$C387,255),INDIRECT("'"&amp;$K$4&amp;"'!"&amp;"$c$11:$c$415"),0),6)</f>
        <v>0</v>
      </c>
      <c r="M387" s="123"/>
      <c r="N387" s="123">
        <f t="array" aca="1" ref="N387" ca="1">INDEX(INDIRECT("'"&amp;$N$4&amp;"'!"&amp;"$c$11:$h$415"),MATCH(LEFT('Self-assessment Comparison'!$C387,255),INDIRECT("'"&amp;$N$4&amp;"'!"&amp;"$c$11:$c$415"),0),5)</f>
        <v>0</v>
      </c>
      <c r="O387" s="123">
        <f t="array" aca="1" ref="O387" ca="1">INDEX(INDIRECT("'"&amp;$N$4&amp;"'!"&amp;"$c$11:$h$415"),MATCH(LEFT('Self-assessment Comparison'!$C387,255),INDIRECT("'"&amp;$N$4&amp;"'!"&amp;"$c$11:$c$415"),0),6)</f>
        <v>0</v>
      </c>
      <c r="P387" s="123"/>
      <c r="Q387" s="123">
        <f t="array" aca="1" ref="Q387" ca="1">INDEX(INDIRECT("'"&amp;$Q$4&amp;"'!"&amp;"$c$11:$h$415"),MATCH(LEFT('Self-assessment Comparison'!$C387,255),INDIRECT("'"&amp;$Q$4&amp;"'!"&amp;"$c$11:$c$415"),0),5)</f>
        <v>0</v>
      </c>
      <c r="R387" s="123">
        <f t="array" aca="1" ref="R387" ca="1">INDEX(INDIRECT("'"&amp;$Q$4&amp;"'!"&amp;"$c$11:$h$415"),MATCH(LEFT('Self-assessment Comparison'!$C387,255),INDIRECT("'"&amp;$Q$4&amp;"'!"&amp;"$c$11:$c$415"),0),6)</f>
        <v>0</v>
      </c>
      <c r="S387" s="123"/>
      <c r="T387" s="111"/>
      <c r="U387" s="112"/>
      <c r="V387" s="3"/>
      <c r="W387" s="38"/>
      <c r="X387" s="38"/>
      <c r="Y387" s="38"/>
      <c r="Z387" s="38"/>
      <c r="AA387" s="38"/>
      <c r="AB387" s="38"/>
      <c r="AC387" s="38"/>
      <c r="AD387" s="38"/>
      <c r="AE387" s="38"/>
      <c r="AF387" s="38"/>
      <c r="AG387" s="38"/>
      <c r="AH387" s="38"/>
      <c r="AI387" s="38"/>
      <c r="AJ387" s="38"/>
      <c r="AK387" s="38"/>
      <c r="AL387" s="38"/>
      <c r="AM387" s="38"/>
      <c r="AN387" s="38"/>
      <c r="AO387" s="38"/>
    </row>
    <row r="388" spans="1:41" ht="28.8" outlineLevel="1">
      <c r="A388" s="3"/>
      <c r="B388" s="3"/>
      <c r="C388" s="58" t="s">
        <v>827</v>
      </c>
      <c r="D388" s="122"/>
      <c r="E388" s="123">
        <f t="array" aca="1" ref="E388" ca="1">INDEX(INDIRECT("'"&amp;$E$4&amp;"'!"&amp;"$c$11:$h$415"),MATCH(LEFT('Self-assessment Comparison'!$C388,255),INDIRECT("'"&amp;$E$4&amp;"'!"&amp;"$c$11:$c$415"),0),5)</f>
        <v>0</v>
      </c>
      <c r="F388" s="123">
        <f t="array" aca="1" ref="F388" ca="1">INDEX(INDIRECT("'"&amp;$E$4&amp;"'!"&amp;"$c$11:$h$415"),MATCH(LEFT('Self-assessment Comparison'!$C388,255),INDIRECT("'"&amp;$E$4&amp;"'!"&amp;"$c$11:$c$415"),0),6)</f>
        <v>0</v>
      </c>
      <c r="G388" s="123"/>
      <c r="H388" s="123">
        <f t="array" aca="1" ref="H388" ca="1">INDEX(INDIRECT("'"&amp;$H$4&amp;"'!"&amp;"$c$11:$h$415"),MATCH(LEFT('Self-assessment Comparison'!$C388,255),INDIRECT("'"&amp;$H$4&amp;"'!"&amp;"$c$11:$c$415"),0),5)</f>
        <v>0</v>
      </c>
      <c r="I388" s="123">
        <f t="array" aca="1" ref="I388" ca="1">INDEX(INDIRECT("'"&amp;$H$4&amp;"'!"&amp;"$c$11:$h$415"),MATCH(LEFT('Self-assessment Comparison'!$C388,255),INDIRECT("'"&amp;$H$4&amp;"'!"&amp;"$c$11:$c$415"),0),6)</f>
        <v>0</v>
      </c>
      <c r="J388" s="123"/>
      <c r="K388" s="123">
        <f t="array" aca="1" ref="K388" ca="1">INDEX(INDIRECT("'"&amp;$K$4&amp;"'!"&amp;"$c$11:$h$415"),MATCH(LEFT('Self-assessment Comparison'!$C388,255),INDIRECT("'"&amp;$K$4&amp;"'!"&amp;"$c$11:$c$415"),0),5)</f>
        <v>0</v>
      </c>
      <c r="L388" s="123">
        <f t="array" aca="1" ref="L388" ca="1">INDEX(INDIRECT("'"&amp;$K$4&amp;"'!"&amp;"$c$11:$h$415"),MATCH(LEFT('Self-assessment Comparison'!$C388,255),INDIRECT("'"&amp;$K$4&amp;"'!"&amp;"$c$11:$c$415"),0),6)</f>
        <v>0</v>
      </c>
      <c r="M388" s="123"/>
      <c r="N388" s="123">
        <f t="array" aca="1" ref="N388" ca="1">INDEX(INDIRECT("'"&amp;$N$4&amp;"'!"&amp;"$c$11:$h$415"),MATCH(LEFT('Self-assessment Comparison'!$C388,255),INDIRECT("'"&amp;$N$4&amp;"'!"&amp;"$c$11:$c$415"),0),5)</f>
        <v>0</v>
      </c>
      <c r="O388" s="123">
        <f t="array" aca="1" ref="O388" ca="1">INDEX(INDIRECT("'"&amp;$N$4&amp;"'!"&amp;"$c$11:$h$415"),MATCH(LEFT('Self-assessment Comparison'!$C388,255),INDIRECT("'"&amp;$N$4&amp;"'!"&amp;"$c$11:$c$415"),0),6)</f>
        <v>0</v>
      </c>
      <c r="P388" s="123"/>
      <c r="Q388" s="123">
        <f t="array" aca="1" ref="Q388" ca="1">INDEX(INDIRECT("'"&amp;$Q$4&amp;"'!"&amp;"$c$11:$h$415"),MATCH(LEFT('Self-assessment Comparison'!$C388,255),INDIRECT("'"&amp;$Q$4&amp;"'!"&amp;"$c$11:$c$415"),0),5)</f>
        <v>0</v>
      </c>
      <c r="R388" s="123">
        <f t="array" aca="1" ref="R388" ca="1">INDEX(INDIRECT("'"&amp;$Q$4&amp;"'!"&amp;"$c$11:$h$415"),MATCH(LEFT('Self-assessment Comparison'!$C388,255),INDIRECT("'"&amp;$Q$4&amp;"'!"&amp;"$c$11:$c$415"),0),6)</f>
        <v>0</v>
      </c>
      <c r="S388" s="123"/>
      <c r="T388" s="111"/>
      <c r="U388" s="112"/>
      <c r="V388" s="3"/>
      <c r="W388" s="38"/>
      <c r="X388" s="38"/>
      <c r="Y388" s="38"/>
      <c r="Z388" s="38"/>
      <c r="AA388" s="38"/>
      <c r="AB388" s="38"/>
      <c r="AC388" s="38"/>
      <c r="AD388" s="38"/>
      <c r="AE388" s="38"/>
      <c r="AF388" s="38"/>
      <c r="AG388" s="38"/>
      <c r="AH388" s="38"/>
      <c r="AI388" s="38"/>
      <c r="AJ388" s="38"/>
      <c r="AK388" s="38"/>
      <c r="AL388" s="38"/>
      <c r="AM388" s="38"/>
      <c r="AN388" s="38"/>
      <c r="AO388" s="38"/>
    </row>
    <row r="389" spans="1:41" ht="14.4" outlineLevel="1">
      <c r="A389" s="3"/>
      <c r="B389" s="3"/>
      <c r="C389" s="58" t="s">
        <v>828</v>
      </c>
      <c r="D389" s="122"/>
      <c r="E389" s="123">
        <f t="array" aca="1" ref="E389" ca="1">INDEX(INDIRECT("'"&amp;$E$4&amp;"'!"&amp;"$c$11:$h$415"),MATCH(LEFT('Self-assessment Comparison'!$C389,255),INDIRECT("'"&amp;$E$4&amp;"'!"&amp;"$c$11:$c$415"),0),5)</f>
        <v>0</v>
      </c>
      <c r="F389" s="123">
        <f t="array" aca="1" ref="F389" ca="1">INDEX(INDIRECT("'"&amp;$E$4&amp;"'!"&amp;"$c$11:$h$415"),MATCH(LEFT('Self-assessment Comparison'!$C389,255),INDIRECT("'"&amp;$E$4&amp;"'!"&amp;"$c$11:$c$415"),0),6)</f>
        <v>0</v>
      </c>
      <c r="G389" s="123"/>
      <c r="H389" s="123">
        <f t="array" aca="1" ref="H389" ca="1">INDEX(INDIRECT("'"&amp;$H$4&amp;"'!"&amp;"$c$11:$h$415"),MATCH(LEFT('Self-assessment Comparison'!$C389,255),INDIRECT("'"&amp;$H$4&amp;"'!"&amp;"$c$11:$c$415"),0),5)</f>
        <v>0</v>
      </c>
      <c r="I389" s="123">
        <f t="array" aca="1" ref="I389" ca="1">INDEX(INDIRECT("'"&amp;$H$4&amp;"'!"&amp;"$c$11:$h$415"),MATCH(LEFT('Self-assessment Comparison'!$C389,255),INDIRECT("'"&amp;$H$4&amp;"'!"&amp;"$c$11:$c$415"),0),6)</f>
        <v>0</v>
      </c>
      <c r="J389" s="123"/>
      <c r="K389" s="123">
        <f t="array" aca="1" ref="K389" ca="1">INDEX(INDIRECT("'"&amp;$K$4&amp;"'!"&amp;"$c$11:$h$415"),MATCH(LEFT('Self-assessment Comparison'!$C389,255),INDIRECT("'"&amp;$K$4&amp;"'!"&amp;"$c$11:$c$415"),0),5)</f>
        <v>0</v>
      </c>
      <c r="L389" s="123">
        <f t="array" aca="1" ref="L389" ca="1">INDEX(INDIRECT("'"&amp;$K$4&amp;"'!"&amp;"$c$11:$h$415"),MATCH(LEFT('Self-assessment Comparison'!$C389,255),INDIRECT("'"&amp;$K$4&amp;"'!"&amp;"$c$11:$c$415"),0),6)</f>
        <v>0</v>
      </c>
      <c r="M389" s="123"/>
      <c r="N389" s="123">
        <f t="array" aca="1" ref="N389" ca="1">INDEX(INDIRECT("'"&amp;$N$4&amp;"'!"&amp;"$c$11:$h$415"),MATCH(LEFT('Self-assessment Comparison'!$C389,255),INDIRECT("'"&amp;$N$4&amp;"'!"&amp;"$c$11:$c$415"),0),5)</f>
        <v>0</v>
      </c>
      <c r="O389" s="123">
        <f t="array" aca="1" ref="O389" ca="1">INDEX(INDIRECT("'"&amp;$N$4&amp;"'!"&amp;"$c$11:$h$415"),MATCH(LEFT('Self-assessment Comparison'!$C389,255),INDIRECT("'"&amp;$N$4&amp;"'!"&amp;"$c$11:$c$415"),0),6)</f>
        <v>0</v>
      </c>
      <c r="P389" s="123"/>
      <c r="Q389" s="123">
        <f t="array" aca="1" ref="Q389" ca="1">INDEX(INDIRECT("'"&amp;$Q$4&amp;"'!"&amp;"$c$11:$h$415"),MATCH(LEFT('Self-assessment Comparison'!$C389,255),INDIRECT("'"&amp;$Q$4&amp;"'!"&amp;"$c$11:$c$415"),0),5)</f>
        <v>0</v>
      </c>
      <c r="R389" s="123">
        <f t="array" aca="1" ref="R389" ca="1">INDEX(INDIRECT("'"&amp;$Q$4&amp;"'!"&amp;"$c$11:$h$415"),MATCH(LEFT('Self-assessment Comparison'!$C389,255),INDIRECT("'"&amp;$Q$4&amp;"'!"&amp;"$c$11:$c$415"),0),6)</f>
        <v>0</v>
      </c>
      <c r="S389" s="123"/>
      <c r="T389" s="111"/>
      <c r="U389" s="112"/>
      <c r="V389" s="3"/>
      <c r="W389" s="38"/>
      <c r="X389" s="38"/>
      <c r="Y389" s="38"/>
      <c r="Z389" s="38"/>
      <c r="AA389" s="38"/>
      <c r="AB389" s="38"/>
      <c r="AC389" s="38"/>
      <c r="AD389" s="38"/>
      <c r="AE389" s="38"/>
      <c r="AF389" s="38"/>
      <c r="AG389" s="38"/>
      <c r="AH389" s="38"/>
      <c r="AI389" s="38"/>
      <c r="AJ389" s="38"/>
      <c r="AK389" s="38"/>
      <c r="AL389" s="38"/>
      <c r="AM389" s="38"/>
      <c r="AN389" s="38"/>
      <c r="AO389" s="38"/>
    </row>
    <row r="390" spans="1:41" ht="14.25" customHeight="1" outlineLevel="1">
      <c r="A390" s="3"/>
      <c r="B390" s="3"/>
      <c r="C390" s="104" t="s">
        <v>829</v>
      </c>
      <c r="D390" s="122"/>
      <c r="E390" s="123">
        <f t="array" aca="1" ref="E390" ca="1">INDEX(INDIRECT("'"&amp;$E$4&amp;"'!"&amp;"$c$11:$h$415"),MATCH(LEFT('Self-assessment Comparison'!$C390,255),INDIRECT("'"&amp;$E$4&amp;"'!"&amp;"$c$11:$c$415"),0),5)</f>
        <v>0</v>
      </c>
      <c r="F390" s="123">
        <f t="array" aca="1" ref="F390" ca="1">INDEX(INDIRECT("'"&amp;$E$4&amp;"'!"&amp;"$c$11:$h$415"),MATCH(LEFT('Self-assessment Comparison'!$C390,255),INDIRECT("'"&amp;$E$4&amp;"'!"&amp;"$c$11:$c$415"),0),6)</f>
        <v>0</v>
      </c>
      <c r="G390" s="123"/>
      <c r="H390" s="123">
        <f t="array" aca="1" ref="H390" ca="1">INDEX(INDIRECT("'"&amp;$H$4&amp;"'!"&amp;"$c$11:$h$415"),MATCH(LEFT('Self-assessment Comparison'!$C390,255),INDIRECT("'"&amp;$H$4&amp;"'!"&amp;"$c$11:$c$415"),0),5)</f>
        <v>0</v>
      </c>
      <c r="I390" s="123">
        <f t="array" aca="1" ref="I390" ca="1">INDEX(INDIRECT("'"&amp;$H$4&amp;"'!"&amp;"$c$11:$h$415"),MATCH(LEFT('Self-assessment Comparison'!$C390,255),INDIRECT("'"&amp;$H$4&amp;"'!"&amp;"$c$11:$c$415"),0),6)</f>
        <v>0</v>
      </c>
      <c r="J390" s="123"/>
      <c r="K390" s="123">
        <f t="array" aca="1" ref="K390" ca="1">INDEX(INDIRECT("'"&amp;$K$4&amp;"'!"&amp;"$c$11:$h$415"),MATCH(LEFT('Self-assessment Comparison'!$C390,255),INDIRECT("'"&amp;$K$4&amp;"'!"&amp;"$c$11:$c$415"),0),5)</f>
        <v>0</v>
      </c>
      <c r="L390" s="123">
        <f t="array" aca="1" ref="L390" ca="1">INDEX(INDIRECT("'"&amp;$K$4&amp;"'!"&amp;"$c$11:$h$415"),MATCH(LEFT('Self-assessment Comparison'!$C390,255),INDIRECT("'"&amp;$K$4&amp;"'!"&amp;"$c$11:$c$415"),0),6)</f>
        <v>0</v>
      </c>
      <c r="M390" s="123"/>
      <c r="N390" s="123">
        <f t="array" aca="1" ref="N390" ca="1">INDEX(INDIRECT("'"&amp;$N$4&amp;"'!"&amp;"$c$11:$h$415"),MATCH(LEFT('Self-assessment Comparison'!$C390,255),INDIRECT("'"&amp;$N$4&amp;"'!"&amp;"$c$11:$c$415"),0),5)</f>
        <v>0</v>
      </c>
      <c r="O390" s="123">
        <f t="array" aca="1" ref="O390" ca="1">INDEX(INDIRECT("'"&amp;$N$4&amp;"'!"&amp;"$c$11:$h$415"),MATCH(LEFT('Self-assessment Comparison'!$C390,255),INDIRECT("'"&amp;$N$4&amp;"'!"&amp;"$c$11:$c$415"),0),6)</f>
        <v>0</v>
      </c>
      <c r="P390" s="123"/>
      <c r="Q390" s="123">
        <f t="array" aca="1" ref="Q390" ca="1">INDEX(INDIRECT("'"&amp;$Q$4&amp;"'!"&amp;"$c$11:$h$415"),MATCH(LEFT('Self-assessment Comparison'!$C390,255),INDIRECT("'"&amp;$Q$4&amp;"'!"&amp;"$c$11:$c$415"),0),5)</f>
        <v>0</v>
      </c>
      <c r="R390" s="123">
        <f t="array" aca="1" ref="R390" ca="1">INDEX(INDIRECT("'"&amp;$Q$4&amp;"'!"&amp;"$c$11:$h$415"),MATCH(LEFT('Self-assessment Comparison'!$C390,255),INDIRECT("'"&amp;$Q$4&amp;"'!"&amp;"$c$11:$c$415"),0),6)</f>
        <v>0</v>
      </c>
      <c r="S390" s="123"/>
      <c r="T390" s="107"/>
      <c r="U390" s="108"/>
      <c r="V390" s="3"/>
      <c r="W390" s="38"/>
      <c r="X390" s="38"/>
      <c r="Y390" s="38"/>
      <c r="Z390" s="38"/>
      <c r="AA390" s="38"/>
      <c r="AB390" s="38"/>
      <c r="AC390" s="38"/>
      <c r="AD390" s="38"/>
      <c r="AE390" s="38"/>
      <c r="AF390" s="38"/>
      <c r="AG390" s="38"/>
      <c r="AH390" s="38"/>
      <c r="AI390" s="38"/>
      <c r="AJ390" s="38"/>
      <c r="AK390" s="38"/>
      <c r="AL390" s="38"/>
      <c r="AM390" s="38"/>
      <c r="AN390" s="38"/>
      <c r="AO390" s="38"/>
    </row>
    <row r="391" spans="1:41" ht="14.4" outlineLevel="1">
      <c r="A391" s="3"/>
      <c r="B391" s="3"/>
      <c r="C391" s="58" t="s">
        <v>830</v>
      </c>
      <c r="D391" s="122"/>
      <c r="E391" s="123">
        <f t="array" aca="1" ref="E391" ca="1">INDEX(INDIRECT("'"&amp;$E$4&amp;"'!"&amp;"$c$11:$h$415"),MATCH(LEFT('Self-assessment Comparison'!$C391,255),INDIRECT("'"&amp;$E$4&amp;"'!"&amp;"$c$11:$c$415"),0),5)</f>
        <v>0</v>
      </c>
      <c r="F391" s="123">
        <f t="array" aca="1" ref="F391" ca="1">INDEX(INDIRECT("'"&amp;$E$4&amp;"'!"&amp;"$c$11:$h$415"),MATCH(LEFT('Self-assessment Comparison'!$C391,255),INDIRECT("'"&amp;$E$4&amp;"'!"&amp;"$c$11:$c$415"),0),6)</f>
        <v>0</v>
      </c>
      <c r="G391" s="123"/>
      <c r="H391" s="123">
        <f t="array" aca="1" ref="H391" ca="1">INDEX(INDIRECT("'"&amp;$H$4&amp;"'!"&amp;"$c$11:$h$415"),MATCH(LEFT('Self-assessment Comparison'!$C391,255),INDIRECT("'"&amp;$H$4&amp;"'!"&amp;"$c$11:$c$415"),0),5)</f>
        <v>0</v>
      </c>
      <c r="I391" s="123">
        <f t="array" aca="1" ref="I391" ca="1">INDEX(INDIRECT("'"&amp;$H$4&amp;"'!"&amp;"$c$11:$h$415"),MATCH(LEFT('Self-assessment Comparison'!$C391,255),INDIRECT("'"&amp;$H$4&amp;"'!"&amp;"$c$11:$c$415"),0),6)</f>
        <v>0</v>
      </c>
      <c r="J391" s="123"/>
      <c r="K391" s="123">
        <f t="array" aca="1" ref="K391" ca="1">INDEX(INDIRECT("'"&amp;$K$4&amp;"'!"&amp;"$c$11:$h$415"),MATCH(LEFT('Self-assessment Comparison'!$C391,255),INDIRECT("'"&amp;$K$4&amp;"'!"&amp;"$c$11:$c$415"),0),5)</f>
        <v>0</v>
      </c>
      <c r="L391" s="123">
        <f t="array" aca="1" ref="L391" ca="1">INDEX(INDIRECT("'"&amp;$K$4&amp;"'!"&amp;"$c$11:$h$415"),MATCH(LEFT('Self-assessment Comparison'!$C391,255),INDIRECT("'"&amp;$K$4&amp;"'!"&amp;"$c$11:$c$415"),0),6)</f>
        <v>0</v>
      </c>
      <c r="M391" s="123"/>
      <c r="N391" s="123">
        <f t="array" aca="1" ref="N391" ca="1">INDEX(INDIRECT("'"&amp;$N$4&amp;"'!"&amp;"$c$11:$h$415"),MATCH(LEFT('Self-assessment Comparison'!$C391,255),INDIRECT("'"&amp;$N$4&amp;"'!"&amp;"$c$11:$c$415"),0),5)</f>
        <v>0</v>
      </c>
      <c r="O391" s="123">
        <f t="array" aca="1" ref="O391" ca="1">INDEX(INDIRECT("'"&amp;$N$4&amp;"'!"&amp;"$c$11:$h$415"),MATCH(LEFT('Self-assessment Comparison'!$C391,255),INDIRECT("'"&amp;$N$4&amp;"'!"&amp;"$c$11:$c$415"),0),6)</f>
        <v>0</v>
      </c>
      <c r="P391" s="123"/>
      <c r="Q391" s="123">
        <f t="array" aca="1" ref="Q391" ca="1">INDEX(INDIRECT("'"&amp;$Q$4&amp;"'!"&amp;"$c$11:$h$415"),MATCH(LEFT('Self-assessment Comparison'!$C391,255),INDIRECT("'"&amp;$Q$4&amp;"'!"&amp;"$c$11:$c$415"),0),5)</f>
        <v>0</v>
      </c>
      <c r="R391" s="123">
        <f t="array" aca="1" ref="R391" ca="1">INDEX(INDIRECT("'"&amp;$Q$4&amp;"'!"&amp;"$c$11:$h$415"),MATCH(LEFT('Self-assessment Comparison'!$C391,255),INDIRECT("'"&amp;$Q$4&amp;"'!"&amp;"$c$11:$c$415"),0),6)</f>
        <v>0</v>
      </c>
      <c r="S391" s="123"/>
      <c r="T391" s="111"/>
      <c r="U391" s="112"/>
      <c r="V391" s="3"/>
      <c r="W391" s="38"/>
      <c r="X391" s="38"/>
      <c r="Y391" s="38"/>
      <c r="Z391" s="38"/>
      <c r="AA391" s="38"/>
      <c r="AB391" s="38"/>
      <c r="AC391" s="38"/>
      <c r="AD391" s="38"/>
      <c r="AE391" s="38"/>
      <c r="AF391" s="38"/>
      <c r="AG391" s="38"/>
      <c r="AH391" s="38"/>
      <c r="AI391" s="38"/>
      <c r="AJ391" s="38"/>
      <c r="AK391" s="38"/>
      <c r="AL391" s="38"/>
      <c r="AM391" s="38"/>
      <c r="AN391" s="38"/>
      <c r="AO391" s="38"/>
    </row>
    <row r="392" spans="1:41" ht="14.4" outlineLevel="1">
      <c r="A392" s="3"/>
      <c r="B392" s="3"/>
      <c r="C392" s="58" t="s">
        <v>831</v>
      </c>
      <c r="D392" s="122"/>
      <c r="E392" s="123">
        <f t="array" aca="1" ref="E392" ca="1">INDEX(INDIRECT("'"&amp;$E$4&amp;"'!"&amp;"$c$11:$h$415"),MATCH(LEFT('Self-assessment Comparison'!$C392,255),INDIRECT("'"&amp;$E$4&amp;"'!"&amp;"$c$11:$c$415"),0),5)</f>
        <v>0</v>
      </c>
      <c r="F392" s="123">
        <f t="array" aca="1" ref="F392" ca="1">INDEX(INDIRECT("'"&amp;$E$4&amp;"'!"&amp;"$c$11:$h$415"),MATCH(LEFT('Self-assessment Comparison'!$C392,255),INDIRECT("'"&amp;$E$4&amp;"'!"&amp;"$c$11:$c$415"),0),6)</f>
        <v>0</v>
      </c>
      <c r="G392" s="123"/>
      <c r="H392" s="123">
        <f t="array" aca="1" ref="H392" ca="1">INDEX(INDIRECT("'"&amp;$H$4&amp;"'!"&amp;"$c$11:$h$415"),MATCH(LEFT('Self-assessment Comparison'!$C392,255),INDIRECT("'"&amp;$H$4&amp;"'!"&amp;"$c$11:$c$415"),0),5)</f>
        <v>0</v>
      </c>
      <c r="I392" s="123">
        <f t="array" aca="1" ref="I392" ca="1">INDEX(INDIRECT("'"&amp;$H$4&amp;"'!"&amp;"$c$11:$h$415"),MATCH(LEFT('Self-assessment Comparison'!$C392,255),INDIRECT("'"&amp;$H$4&amp;"'!"&amp;"$c$11:$c$415"),0),6)</f>
        <v>0</v>
      </c>
      <c r="J392" s="123"/>
      <c r="K392" s="123">
        <f t="array" aca="1" ref="K392" ca="1">INDEX(INDIRECT("'"&amp;$K$4&amp;"'!"&amp;"$c$11:$h$415"),MATCH(LEFT('Self-assessment Comparison'!$C392,255),INDIRECT("'"&amp;$K$4&amp;"'!"&amp;"$c$11:$c$415"),0),5)</f>
        <v>0</v>
      </c>
      <c r="L392" s="123">
        <f t="array" aca="1" ref="L392" ca="1">INDEX(INDIRECT("'"&amp;$K$4&amp;"'!"&amp;"$c$11:$h$415"),MATCH(LEFT('Self-assessment Comparison'!$C392,255),INDIRECT("'"&amp;$K$4&amp;"'!"&amp;"$c$11:$c$415"),0),6)</f>
        <v>0</v>
      </c>
      <c r="M392" s="123"/>
      <c r="N392" s="123">
        <f t="array" aca="1" ref="N392" ca="1">INDEX(INDIRECT("'"&amp;$N$4&amp;"'!"&amp;"$c$11:$h$415"),MATCH(LEFT('Self-assessment Comparison'!$C392,255),INDIRECT("'"&amp;$N$4&amp;"'!"&amp;"$c$11:$c$415"),0),5)</f>
        <v>0</v>
      </c>
      <c r="O392" s="123">
        <f t="array" aca="1" ref="O392" ca="1">INDEX(INDIRECT("'"&amp;$N$4&amp;"'!"&amp;"$c$11:$h$415"),MATCH(LEFT('Self-assessment Comparison'!$C392,255),INDIRECT("'"&amp;$N$4&amp;"'!"&amp;"$c$11:$c$415"),0),6)</f>
        <v>0</v>
      </c>
      <c r="P392" s="123"/>
      <c r="Q392" s="123">
        <f t="array" aca="1" ref="Q392" ca="1">INDEX(INDIRECT("'"&amp;$Q$4&amp;"'!"&amp;"$c$11:$h$415"),MATCH(LEFT('Self-assessment Comparison'!$C392,255),INDIRECT("'"&amp;$Q$4&amp;"'!"&amp;"$c$11:$c$415"),0),5)</f>
        <v>0</v>
      </c>
      <c r="R392" s="123">
        <f t="array" aca="1" ref="R392" ca="1">INDEX(INDIRECT("'"&amp;$Q$4&amp;"'!"&amp;"$c$11:$h$415"),MATCH(LEFT('Self-assessment Comparison'!$C392,255),INDIRECT("'"&amp;$Q$4&amp;"'!"&amp;"$c$11:$c$415"),0),6)</f>
        <v>0</v>
      </c>
      <c r="S392" s="123"/>
      <c r="T392" s="111"/>
      <c r="U392" s="112"/>
      <c r="V392" s="3"/>
      <c r="W392" s="38"/>
      <c r="X392" s="38"/>
      <c r="Y392" s="38"/>
      <c r="Z392" s="38"/>
      <c r="AA392" s="38"/>
      <c r="AB392" s="38"/>
      <c r="AC392" s="38"/>
      <c r="AD392" s="38"/>
      <c r="AE392" s="38"/>
      <c r="AF392" s="38"/>
      <c r="AG392" s="38"/>
      <c r="AH392" s="38"/>
      <c r="AI392" s="38"/>
      <c r="AJ392" s="38"/>
      <c r="AK392" s="38"/>
      <c r="AL392" s="38"/>
      <c r="AM392" s="38"/>
      <c r="AN392" s="38"/>
      <c r="AO392" s="38"/>
    </row>
    <row r="393" spans="1:41" ht="28.8" outlineLevel="1">
      <c r="A393" s="3"/>
      <c r="B393" s="3"/>
      <c r="C393" s="58" t="s">
        <v>832</v>
      </c>
      <c r="D393" s="122"/>
      <c r="E393" s="123">
        <f t="array" aca="1" ref="E393" ca="1">INDEX(INDIRECT("'"&amp;$E$4&amp;"'!"&amp;"$c$11:$h$415"),MATCH(LEFT('Self-assessment Comparison'!$C393,255),INDIRECT("'"&amp;$E$4&amp;"'!"&amp;"$c$11:$c$415"),0),5)</f>
        <v>0</v>
      </c>
      <c r="F393" s="123">
        <f t="array" aca="1" ref="F393" ca="1">INDEX(INDIRECT("'"&amp;$E$4&amp;"'!"&amp;"$c$11:$h$415"),MATCH(LEFT('Self-assessment Comparison'!$C393,255),INDIRECT("'"&amp;$E$4&amp;"'!"&amp;"$c$11:$c$415"),0),6)</f>
        <v>0</v>
      </c>
      <c r="G393" s="123"/>
      <c r="H393" s="123">
        <f t="array" aca="1" ref="H393" ca="1">INDEX(INDIRECT("'"&amp;$H$4&amp;"'!"&amp;"$c$11:$h$415"),MATCH(LEFT('Self-assessment Comparison'!$C393,255),INDIRECT("'"&amp;$H$4&amp;"'!"&amp;"$c$11:$c$415"),0),5)</f>
        <v>0</v>
      </c>
      <c r="I393" s="123">
        <f t="array" aca="1" ref="I393" ca="1">INDEX(INDIRECT("'"&amp;$H$4&amp;"'!"&amp;"$c$11:$h$415"),MATCH(LEFT('Self-assessment Comparison'!$C393,255),INDIRECT("'"&amp;$H$4&amp;"'!"&amp;"$c$11:$c$415"),0),6)</f>
        <v>0</v>
      </c>
      <c r="J393" s="123"/>
      <c r="K393" s="123">
        <f t="array" aca="1" ref="K393" ca="1">INDEX(INDIRECT("'"&amp;$K$4&amp;"'!"&amp;"$c$11:$h$415"),MATCH(LEFT('Self-assessment Comparison'!$C393,255),INDIRECT("'"&amp;$K$4&amp;"'!"&amp;"$c$11:$c$415"),0),5)</f>
        <v>0</v>
      </c>
      <c r="L393" s="123">
        <f t="array" aca="1" ref="L393" ca="1">INDEX(INDIRECT("'"&amp;$K$4&amp;"'!"&amp;"$c$11:$h$415"),MATCH(LEFT('Self-assessment Comparison'!$C393,255),INDIRECT("'"&amp;$K$4&amp;"'!"&amp;"$c$11:$c$415"),0),6)</f>
        <v>0</v>
      </c>
      <c r="M393" s="123"/>
      <c r="N393" s="123">
        <f t="array" aca="1" ref="N393" ca="1">INDEX(INDIRECT("'"&amp;$N$4&amp;"'!"&amp;"$c$11:$h$415"),MATCH(LEFT('Self-assessment Comparison'!$C393,255),INDIRECT("'"&amp;$N$4&amp;"'!"&amp;"$c$11:$c$415"),0),5)</f>
        <v>0</v>
      </c>
      <c r="O393" s="123">
        <f t="array" aca="1" ref="O393" ca="1">INDEX(INDIRECT("'"&amp;$N$4&amp;"'!"&amp;"$c$11:$h$415"),MATCH(LEFT('Self-assessment Comparison'!$C393,255),INDIRECT("'"&amp;$N$4&amp;"'!"&amp;"$c$11:$c$415"),0),6)</f>
        <v>0</v>
      </c>
      <c r="P393" s="123"/>
      <c r="Q393" s="123">
        <f t="array" aca="1" ref="Q393" ca="1">INDEX(INDIRECT("'"&amp;$Q$4&amp;"'!"&amp;"$c$11:$h$415"),MATCH(LEFT('Self-assessment Comparison'!$C393,255),INDIRECT("'"&amp;$Q$4&amp;"'!"&amp;"$c$11:$c$415"),0),5)</f>
        <v>0</v>
      </c>
      <c r="R393" s="123">
        <f t="array" aca="1" ref="R393" ca="1">INDEX(INDIRECT("'"&amp;$Q$4&amp;"'!"&amp;"$c$11:$h$415"),MATCH(LEFT('Self-assessment Comparison'!$C393,255),INDIRECT("'"&amp;$Q$4&amp;"'!"&amp;"$c$11:$c$415"),0),6)</f>
        <v>0</v>
      </c>
      <c r="S393" s="123"/>
      <c r="T393" s="111"/>
      <c r="U393" s="112"/>
      <c r="V393" s="3"/>
      <c r="W393" s="38"/>
      <c r="X393" s="38"/>
      <c r="Y393" s="38"/>
      <c r="Z393" s="38"/>
      <c r="AA393" s="38"/>
      <c r="AB393" s="38"/>
      <c r="AC393" s="38"/>
      <c r="AD393" s="38"/>
      <c r="AE393" s="38"/>
      <c r="AF393" s="38"/>
      <c r="AG393" s="38"/>
      <c r="AH393" s="38"/>
      <c r="AI393" s="38"/>
      <c r="AJ393" s="38"/>
      <c r="AK393" s="38"/>
      <c r="AL393" s="38"/>
      <c r="AM393" s="38"/>
      <c r="AN393" s="38"/>
      <c r="AO393" s="38"/>
    </row>
    <row r="394" spans="1:41" ht="28.8" outlineLevel="1">
      <c r="A394" s="3"/>
      <c r="B394" s="3"/>
      <c r="C394" s="58" t="s">
        <v>833</v>
      </c>
      <c r="D394" s="122"/>
      <c r="E394" s="123">
        <f t="array" aca="1" ref="E394" ca="1">INDEX(INDIRECT("'"&amp;$E$4&amp;"'!"&amp;"$c$11:$h$415"),MATCH(LEFT('Self-assessment Comparison'!$C394,255),INDIRECT("'"&amp;$E$4&amp;"'!"&amp;"$c$11:$c$415"),0),5)</f>
        <v>0</v>
      </c>
      <c r="F394" s="123">
        <f t="array" aca="1" ref="F394" ca="1">INDEX(INDIRECT("'"&amp;$E$4&amp;"'!"&amp;"$c$11:$h$415"),MATCH(LEFT('Self-assessment Comparison'!$C394,255),INDIRECT("'"&amp;$E$4&amp;"'!"&amp;"$c$11:$c$415"),0),6)</f>
        <v>0</v>
      </c>
      <c r="G394" s="123"/>
      <c r="H394" s="123">
        <f t="array" aca="1" ref="H394" ca="1">INDEX(INDIRECT("'"&amp;$H$4&amp;"'!"&amp;"$c$11:$h$415"),MATCH(LEFT('Self-assessment Comparison'!$C394,255),INDIRECT("'"&amp;$H$4&amp;"'!"&amp;"$c$11:$c$415"),0),5)</f>
        <v>0</v>
      </c>
      <c r="I394" s="123">
        <f t="array" aca="1" ref="I394" ca="1">INDEX(INDIRECT("'"&amp;$H$4&amp;"'!"&amp;"$c$11:$h$415"),MATCH(LEFT('Self-assessment Comparison'!$C394,255),INDIRECT("'"&amp;$H$4&amp;"'!"&amp;"$c$11:$c$415"),0),6)</f>
        <v>0</v>
      </c>
      <c r="J394" s="123"/>
      <c r="K394" s="123">
        <f t="array" aca="1" ref="K394" ca="1">INDEX(INDIRECT("'"&amp;$K$4&amp;"'!"&amp;"$c$11:$h$415"),MATCH(LEFT('Self-assessment Comparison'!$C394,255),INDIRECT("'"&amp;$K$4&amp;"'!"&amp;"$c$11:$c$415"),0),5)</f>
        <v>0</v>
      </c>
      <c r="L394" s="123">
        <f t="array" aca="1" ref="L394" ca="1">INDEX(INDIRECT("'"&amp;$K$4&amp;"'!"&amp;"$c$11:$h$415"),MATCH(LEFT('Self-assessment Comparison'!$C394,255),INDIRECT("'"&amp;$K$4&amp;"'!"&amp;"$c$11:$c$415"),0),6)</f>
        <v>0</v>
      </c>
      <c r="M394" s="123"/>
      <c r="N394" s="123">
        <f t="array" aca="1" ref="N394" ca="1">INDEX(INDIRECT("'"&amp;$N$4&amp;"'!"&amp;"$c$11:$h$415"),MATCH(LEFT('Self-assessment Comparison'!$C394,255),INDIRECT("'"&amp;$N$4&amp;"'!"&amp;"$c$11:$c$415"),0),5)</f>
        <v>0</v>
      </c>
      <c r="O394" s="123">
        <f t="array" aca="1" ref="O394" ca="1">INDEX(INDIRECT("'"&amp;$N$4&amp;"'!"&amp;"$c$11:$h$415"),MATCH(LEFT('Self-assessment Comparison'!$C394,255),INDIRECT("'"&amp;$N$4&amp;"'!"&amp;"$c$11:$c$415"),0),6)</f>
        <v>0</v>
      </c>
      <c r="P394" s="123"/>
      <c r="Q394" s="123">
        <f t="array" aca="1" ref="Q394" ca="1">INDEX(INDIRECT("'"&amp;$Q$4&amp;"'!"&amp;"$c$11:$h$415"),MATCH(LEFT('Self-assessment Comparison'!$C394,255),INDIRECT("'"&amp;$Q$4&amp;"'!"&amp;"$c$11:$c$415"),0),5)</f>
        <v>0</v>
      </c>
      <c r="R394" s="123">
        <f t="array" aca="1" ref="R394" ca="1">INDEX(INDIRECT("'"&amp;$Q$4&amp;"'!"&amp;"$c$11:$h$415"),MATCH(LEFT('Self-assessment Comparison'!$C394,255),INDIRECT("'"&amp;$Q$4&amp;"'!"&amp;"$c$11:$c$415"),0),6)</f>
        <v>0</v>
      </c>
      <c r="S394" s="123"/>
      <c r="T394" s="111"/>
      <c r="U394" s="112"/>
      <c r="V394" s="3"/>
      <c r="W394" s="38"/>
      <c r="X394" s="38"/>
      <c r="Y394" s="38"/>
      <c r="Z394" s="38"/>
      <c r="AA394" s="38"/>
      <c r="AB394" s="38"/>
      <c r="AC394" s="38"/>
      <c r="AD394" s="38"/>
      <c r="AE394" s="38"/>
      <c r="AF394" s="38"/>
      <c r="AG394" s="38"/>
      <c r="AH394" s="38"/>
      <c r="AI394" s="38"/>
      <c r="AJ394" s="38"/>
      <c r="AK394" s="38"/>
      <c r="AL394" s="38"/>
      <c r="AM394" s="38"/>
      <c r="AN394" s="38"/>
      <c r="AO394" s="38"/>
    </row>
    <row r="395" spans="1:41" ht="14.4" outlineLevel="1">
      <c r="A395" s="3"/>
      <c r="B395" s="3"/>
      <c r="C395" s="58" t="s">
        <v>834</v>
      </c>
      <c r="D395" s="122"/>
      <c r="E395" s="123">
        <f t="array" aca="1" ref="E395" ca="1">INDEX(INDIRECT("'"&amp;$E$4&amp;"'!"&amp;"$c$11:$h$415"),MATCH(LEFT('Self-assessment Comparison'!$C395,255),INDIRECT("'"&amp;$E$4&amp;"'!"&amp;"$c$11:$c$415"),0),5)</f>
        <v>0</v>
      </c>
      <c r="F395" s="123">
        <f t="array" aca="1" ref="F395" ca="1">INDEX(INDIRECT("'"&amp;$E$4&amp;"'!"&amp;"$c$11:$h$415"),MATCH(LEFT('Self-assessment Comparison'!$C395,255),INDIRECT("'"&amp;$E$4&amp;"'!"&amp;"$c$11:$c$415"),0),6)</f>
        <v>0</v>
      </c>
      <c r="G395" s="123"/>
      <c r="H395" s="123">
        <f t="array" aca="1" ref="H395" ca="1">INDEX(INDIRECT("'"&amp;$H$4&amp;"'!"&amp;"$c$11:$h$415"),MATCH(LEFT('Self-assessment Comparison'!$C395,255),INDIRECT("'"&amp;$H$4&amp;"'!"&amp;"$c$11:$c$415"),0),5)</f>
        <v>0</v>
      </c>
      <c r="I395" s="123">
        <f t="array" aca="1" ref="I395" ca="1">INDEX(INDIRECT("'"&amp;$H$4&amp;"'!"&amp;"$c$11:$h$415"),MATCH(LEFT('Self-assessment Comparison'!$C395,255),INDIRECT("'"&amp;$H$4&amp;"'!"&amp;"$c$11:$c$415"),0),6)</f>
        <v>0</v>
      </c>
      <c r="J395" s="123"/>
      <c r="K395" s="123">
        <f t="array" aca="1" ref="K395" ca="1">INDEX(INDIRECT("'"&amp;$K$4&amp;"'!"&amp;"$c$11:$h$415"),MATCH(LEFT('Self-assessment Comparison'!$C395,255),INDIRECT("'"&amp;$K$4&amp;"'!"&amp;"$c$11:$c$415"),0),5)</f>
        <v>0</v>
      </c>
      <c r="L395" s="123">
        <f t="array" aca="1" ref="L395" ca="1">INDEX(INDIRECT("'"&amp;$K$4&amp;"'!"&amp;"$c$11:$h$415"),MATCH(LEFT('Self-assessment Comparison'!$C395,255),INDIRECT("'"&amp;$K$4&amp;"'!"&amp;"$c$11:$c$415"),0),6)</f>
        <v>0</v>
      </c>
      <c r="M395" s="123"/>
      <c r="N395" s="123">
        <f t="array" aca="1" ref="N395" ca="1">INDEX(INDIRECT("'"&amp;$N$4&amp;"'!"&amp;"$c$11:$h$415"),MATCH(LEFT('Self-assessment Comparison'!$C395,255),INDIRECT("'"&amp;$N$4&amp;"'!"&amp;"$c$11:$c$415"),0),5)</f>
        <v>0</v>
      </c>
      <c r="O395" s="123">
        <f t="array" aca="1" ref="O395" ca="1">INDEX(INDIRECT("'"&amp;$N$4&amp;"'!"&amp;"$c$11:$h$415"),MATCH(LEFT('Self-assessment Comparison'!$C395,255),INDIRECT("'"&amp;$N$4&amp;"'!"&amp;"$c$11:$c$415"),0),6)</f>
        <v>0</v>
      </c>
      <c r="P395" s="123"/>
      <c r="Q395" s="123">
        <f t="array" aca="1" ref="Q395" ca="1">INDEX(INDIRECT("'"&amp;$Q$4&amp;"'!"&amp;"$c$11:$h$415"),MATCH(LEFT('Self-assessment Comparison'!$C395,255),INDIRECT("'"&amp;$Q$4&amp;"'!"&amp;"$c$11:$c$415"),0),5)</f>
        <v>0</v>
      </c>
      <c r="R395" s="123">
        <f t="array" aca="1" ref="R395" ca="1">INDEX(INDIRECT("'"&amp;$Q$4&amp;"'!"&amp;"$c$11:$h$415"),MATCH(LEFT('Self-assessment Comparison'!$C395,255),INDIRECT("'"&amp;$Q$4&amp;"'!"&amp;"$c$11:$c$415"),0),6)</f>
        <v>0</v>
      </c>
      <c r="S395" s="123"/>
      <c r="T395" s="111"/>
      <c r="U395" s="112"/>
      <c r="V395" s="3"/>
      <c r="W395" s="38"/>
      <c r="X395" s="38"/>
      <c r="Y395" s="38"/>
      <c r="Z395" s="38"/>
      <c r="AA395" s="38"/>
      <c r="AB395" s="38"/>
      <c r="AC395" s="38"/>
      <c r="AD395" s="38"/>
      <c r="AE395" s="38"/>
      <c r="AF395" s="38"/>
      <c r="AG395" s="38"/>
      <c r="AH395" s="38"/>
      <c r="AI395" s="38"/>
      <c r="AJ395" s="38"/>
      <c r="AK395" s="38"/>
      <c r="AL395" s="38"/>
      <c r="AM395" s="38"/>
      <c r="AN395" s="38"/>
      <c r="AO395" s="38"/>
    </row>
    <row r="396" spans="1:41" ht="28.8" outlineLevel="1">
      <c r="A396" s="3"/>
      <c r="B396" s="3"/>
      <c r="C396" s="58" t="s">
        <v>835</v>
      </c>
      <c r="D396" s="122"/>
      <c r="E396" s="123">
        <f t="array" aca="1" ref="E396" ca="1">INDEX(INDIRECT("'"&amp;$E$4&amp;"'!"&amp;"$c$11:$h$415"),MATCH(LEFT('Self-assessment Comparison'!$C396,255),INDIRECT("'"&amp;$E$4&amp;"'!"&amp;"$c$11:$c$415"),0),5)</f>
        <v>0</v>
      </c>
      <c r="F396" s="123">
        <f t="array" aca="1" ref="F396" ca="1">INDEX(INDIRECT("'"&amp;$E$4&amp;"'!"&amp;"$c$11:$h$415"),MATCH(LEFT('Self-assessment Comparison'!$C396,255),INDIRECT("'"&amp;$E$4&amp;"'!"&amp;"$c$11:$c$415"),0),6)</f>
        <v>0</v>
      </c>
      <c r="G396" s="123"/>
      <c r="H396" s="123">
        <f t="array" aca="1" ref="H396" ca="1">INDEX(INDIRECT("'"&amp;$H$4&amp;"'!"&amp;"$c$11:$h$415"),MATCH(LEFT('Self-assessment Comparison'!$C396,255),INDIRECT("'"&amp;$H$4&amp;"'!"&amp;"$c$11:$c$415"),0),5)</f>
        <v>0</v>
      </c>
      <c r="I396" s="123">
        <f t="array" aca="1" ref="I396" ca="1">INDEX(INDIRECT("'"&amp;$H$4&amp;"'!"&amp;"$c$11:$h$415"),MATCH(LEFT('Self-assessment Comparison'!$C396,255),INDIRECT("'"&amp;$H$4&amp;"'!"&amp;"$c$11:$c$415"),0),6)</f>
        <v>0</v>
      </c>
      <c r="J396" s="123"/>
      <c r="K396" s="123">
        <f t="array" aca="1" ref="K396" ca="1">INDEX(INDIRECT("'"&amp;$K$4&amp;"'!"&amp;"$c$11:$h$415"),MATCH(LEFT('Self-assessment Comparison'!$C396,255),INDIRECT("'"&amp;$K$4&amp;"'!"&amp;"$c$11:$c$415"),0),5)</f>
        <v>0</v>
      </c>
      <c r="L396" s="123">
        <f t="array" aca="1" ref="L396" ca="1">INDEX(INDIRECT("'"&amp;$K$4&amp;"'!"&amp;"$c$11:$h$415"),MATCH(LEFT('Self-assessment Comparison'!$C396,255),INDIRECT("'"&amp;$K$4&amp;"'!"&amp;"$c$11:$c$415"),0),6)</f>
        <v>0</v>
      </c>
      <c r="M396" s="123"/>
      <c r="N396" s="123">
        <f t="array" aca="1" ref="N396" ca="1">INDEX(INDIRECT("'"&amp;$N$4&amp;"'!"&amp;"$c$11:$h$415"),MATCH(LEFT('Self-assessment Comparison'!$C396,255),INDIRECT("'"&amp;$N$4&amp;"'!"&amp;"$c$11:$c$415"),0),5)</f>
        <v>0</v>
      </c>
      <c r="O396" s="123">
        <f t="array" aca="1" ref="O396" ca="1">INDEX(INDIRECT("'"&amp;$N$4&amp;"'!"&amp;"$c$11:$h$415"),MATCH(LEFT('Self-assessment Comparison'!$C396,255),INDIRECT("'"&amp;$N$4&amp;"'!"&amp;"$c$11:$c$415"),0),6)</f>
        <v>0</v>
      </c>
      <c r="P396" s="123"/>
      <c r="Q396" s="123">
        <f t="array" aca="1" ref="Q396" ca="1">INDEX(INDIRECT("'"&amp;$Q$4&amp;"'!"&amp;"$c$11:$h$415"),MATCH(LEFT('Self-assessment Comparison'!$C396,255),INDIRECT("'"&amp;$Q$4&amp;"'!"&amp;"$c$11:$c$415"),0),5)</f>
        <v>0</v>
      </c>
      <c r="R396" s="123">
        <f t="array" aca="1" ref="R396" ca="1">INDEX(INDIRECT("'"&amp;$Q$4&amp;"'!"&amp;"$c$11:$h$415"),MATCH(LEFT('Self-assessment Comparison'!$C396,255),INDIRECT("'"&amp;$Q$4&amp;"'!"&amp;"$c$11:$c$415"),0),6)</f>
        <v>0</v>
      </c>
      <c r="S396" s="123"/>
      <c r="T396" s="111"/>
      <c r="U396" s="112"/>
      <c r="V396" s="3"/>
      <c r="W396" s="38"/>
      <c r="X396" s="38"/>
      <c r="Y396" s="38"/>
      <c r="Z396" s="38"/>
      <c r="AA396" s="38"/>
      <c r="AB396" s="38"/>
      <c r="AC396" s="38"/>
      <c r="AD396" s="38"/>
      <c r="AE396" s="38"/>
      <c r="AF396" s="38"/>
      <c r="AG396" s="38"/>
      <c r="AH396" s="38"/>
      <c r="AI396" s="38"/>
      <c r="AJ396" s="38"/>
      <c r="AK396" s="38"/>
      <c r="AL396" s="38"/>
      <c r="AM396" s="38"/>
      <c r="AN396" s="38"/>
      <c r="AO396" s="38"/>
    </row>
    <row r="397" spans="1:41" ht="14.4" outlineLevel="1">
      <c r="A397" s="3"/>
      <c r="B397" s="3"/>
      <c r="C397" s="58" t="s">
        <v>836</v>
      </c>
      <c r="D397" s="122"/>
      <c r="E397" s="123">
        <f t="array" aca="1" ref="E397" ca="1">INDEX(INDIRECT("'"&amp;$E$4&amp;"'!"&amp;"$c$11:$h$415"),MATCH(LEFT('Self-assessment Comparison'!$C397,255),INDIRECT("'"&amp;$E$4&amp;"'!"&amp;"$c$11:$c$415"),0),5)</f>
        <v>0</v>
      </c>
      <c r="F397" s="123">
        <f t="array" aca="1" ref="F397" ca="1">INDEX(INDIRECT("'"&amp;$E$4&amp;"'!"&amp;"$c$11:$h$415"),MATCH(LEFT('Self-assessment Comparison'!$C397,255),INDIRECT("'"&amp;$E$4&amp;"'!"&amp;"$c$11:$c$415"),0),6)</f>
        <v>0</v>
      </c>
      <c r="G397" s="123"/>
      <c r="H397" s="123">
        <f t="array" aca="1" ref="H397" ca="1">INDEX(INDIRECT("'"&amp;$H$4&amp;"'!"&amp;"$c$11:$h$415"),MATCH(LEFT('Self-assessment Comparison'!$C397,255),INDIRECT("'"&amp;$H$4&amp;"'!"&amp;"$c$11:$c$415"),0),5)</f>
        <v>0</v>
      </c>
      <c r="I397" s="123">
        <f t="array" aca="1" ref="I397" ca="1">INDEX(INDIRECT("'"&amp;$H$4&amp;"'!"&amp;"$c$11:$h$415"),MATCH(LEFT('Self-assessment Comparison'!$C397,255),INDIRECT("'"&amp;$H$4&amp;"'!"&amp;"$c$11:$c$415"),0),6)</f>
        <v>0</v>
      </c>
      <c r="J397" s="123"/>
      <c r="K397" s="123">
        <f t="array" aca="1" ref="K397" ca="1">INDEX(INDIRECT("'"&amp;$K$4&amp;"'!"&amp;"$c$11:$h$415"),MATCH(LEFT('Self-assessment Comparison'!$C397,255),INDIRECT("'"&amp;$K$4&amp;"'!"&amp;"$c$11:$c$415"),0),5)</f>
        <v>0</v>
      </c>
      <c r="L397" s="123">
        <f t="array" aca="1" ref="L397" ca="1">INDEX(INDIRECT("'"&amp;$K$4&amp;"'!"&amp;"$c$11:$h$415"),MATCH(LEFT('Self-assessment Comparison'!$C397,255),INDIRECT("'"&amp;$K$4&amp;"'!"&amp;"$c$11:$c$415"),0),6)</f>
        <v>0</v>
      </c>
      <c r="M397" s="123"/>
      <c r="N397" s="123">
        <f t="array" aca="1" ref="N397" ca="1">INDEX(INDIRECT("'"&amp;$N$4&amp;"'!"&amp;"$c$11:$h$415"),MATCH(LEFT('Self-assessment Comparison'!$C397,255),INDIRECT("'"&amp;$N$4&amp;"'!"&amp;"$c$11:$c$415"),0),5)</f>
        <v>0</v>
      </c>
      <c r="O397" s="123">
        <f t="array" aca="1" ref="O397" ca="1">INDEX(INDIRECT("'"&amp;$N$4&amp;"'!"&amp;"$c$11:$h$415"),MATCH(LEFT('Self-assessment Comparison'!$C397,255),INDIRECT("'"&amp;$N$4&amp;"'!"&amp;"$c$11:$c$415"),0),6)</f>
        <v>0</v>
      </c>
      <c r="P397" s="123"/>
      <c r="Q397" s="123">
        <f t="array" aca="1" ref="Q397" ca="1">INDEX(INDIRECT("'"&amp;$Q$4&amp;"'!"&amp;"$c$11:$h$415"),MATCH(LEFT('Self-assessment Comparison'!$C397,255),INDIRECT("'"&amp;$Q$4&amp;"'!"&amp;"$c$11:$c$415"),0),5)</f>
        <v>0</v>
      </c>
      <c r="R397" s="123">
        <f t="array" aca="1" ref="R397" ca="1">INDEX(INDIRECT("'"&amp;$Q$4&amp;"'!"&amp;"$c$11:$h$415"),MATCH(LEFT('Self-assessment Comparison'!$C397,255),INDIRECT("'"&amp;$Q$4&amp;"'!"&amp;"$c$11:$c$415"),0),6)</f>
        <v>0</v>
      </c>
      <c r="S397" s="123"/>
      <c r="T397" s="111"/>
      <c r="U397" s="112"/>
      <c r="V397" s="3"/>
      <c r="W397" s="38"/>
      <c r="X397" s="38"/>
      <c r="Y397" s="38"/>
      <c r="Z397" s="38"/>
      <c r="AA397" s="38"/>
      <c r="AB397" s="38"/>
      <c r="AC397" s="38"/>
      <c r="AD397" s="38"/>
      <c r="AE397" s="38"/>
      <c r="AF397" s="38"/>
      <c r="AG397" s="38"/>
      <c r="AH397" s="38"/>
      <c r="AI397" s="38"/>
      <c r="AJ397" s="38"/>
      <c r="AK397" s="38"/>
      <c r="AL397" s="38"/>
      <c r="AM397" s="38"/>
      <c r="AN397" s="38"/>
      <c r="AO397" s="38"/>
    </row>
    <row r="398" spans="1:41" ht="14.25" customHeight="1" outlineLevel="1">
      <c r="A398" s="3"/>
      <c r="B398" s="3"/>
      <c r="C398" s="58" t="s">
        <v>837</v>
      </c>
      <c r="D398" s="122"/>
      <c r="E398" s="123">
        <f t="array" aca="1" ref="E398" ca="1">INDEX(INDIRECT("'"&amp;$E$4&amp;"'!"&amp;"$c$11:$h$415"),MATCH(LEFT('Self-assessment Comparison'!$C398,255),INDIRECT("'"&amp;$E$4&amp;"'!"&amp;"$c$11:$c$415"),0),5)</f>
        <v>0</v>
      </c>
      <c r="F398" s="123">
        <f t="array" aca="1" ref="F398" ca="1">INDEX(INDIRECT("'"&amp;$E$4&amp;"'!"&amp;"$c$11:$h$415"),MATCH(LEFT('Self-assessment Comparison'!$C398,255),INDIRECT("'"&amp;$E$4&amp;"'!"&amp;"$c$11:$c$415"),0),6)</f>
        <v>0</v>
      </c>
      <c r="G398" s="123"/>
      <c r="H398" s="123">
        <f t="array" aca="1" ref="H398" ca="1">INDEX(INDIRECT("'"&amp;$H$4&amp;"'!"&amp;"$c$11:$h$415"),MATCH(LEFT('Self-assessment Comparison'!$C398,255),INDIRECT("'"&amp;$H$4&amp;"'!"&amp;"$c$11:$c$415"),0),5)</f>
        <v>0</v>
      </c>
      <c r="I398" s="123">
        <f t="array" aca="1" ref="I398" ca="1">INDEX(INDIRECT("'"&amp;$H$4&amp;"'!"&amp;"$c$11:$h$415"),MATCH(LEFT('Self-assessment Comparison'!$C398,255),INDIRECT("'"&amp;$H$4&amp;"'!"&amp;"$c$11:$c$415"),0),6)</f>
        <v>0</v>
      </c>
      <c r="J398" s="123"/>
      <c r="K398" s="123">
        <f t="array" aca="1" ref="K398" ca="1">INDEX(INDIRECT("'"&amp;$K$4&amp;"'!"&amp;"$c$11:$h$415"),MATCH(LEFT('Self-assessment Comparison'!$C398,255),INDIRECT("'"&amp;$K$4&amp;"'!"&amp;"$c$11:$c$415"),0),5)</f>
        <v>0</v>
      </c>
      <c r="L398" s="123">
        <f t="array" aca="1" ref="L398" ca="1">INDEX(INDIRECT("'"&amp;$K$4&amp;"'!"&amp;"$c$11:$h$415"),MATCH(LEFT('Self-assessment Comparison'!$C398,255),INDIRECT("'"&amp;$K$4&amp;"'!"&amp;"$c$11:$c$415"),0),6)</f>
        <v>0</v>
      </c>
      <c r="M398" s="123"/>
      <c r="N398" s="123">
        <f t="array" aca="1" ref="N398" ca="1">INDEX(INDIRECT("'"&amp;$N$4&amp;"'!"&amp;"$c$11:$h$415"),MATCH(LEFT('Self-assessment Comparison'!$C398,255),INDIRECT("'"&amp;$N$4&amp;"'!"&amp;"$c$11:$c$415"),0),5)</f>
        <v>0</v>
      </c>
      <c r="O398" s="123">
        <f t="array" aca="1" ref="O398" ca="1">INDEX(INDIRECT("'"&amp;$N$4&amp;"'!"&amp;"$c$11:$h$415"),MATCH(LEFT('Self-assessment Comparison'!$C398,255),INDIRECT("'"&amp;$N$4&amp;"'!"&amp;"$c$11:$c$415"),0),6)</f>
        <v>0</v>
      </c>
      <c r="P398" s="123"/>
      <c r="Q398" s="123">
        <f t="array" aca="1" ref="Q398" ca="1">INDEX(INDIRECT("'"&amp;$Q$4&amp;"'!"&amp;"$c$11:$h$415"),MATCH(LEFT('Self-assessment Comparison'!$C398,255),INDIRECT("'"&amp;$Q$4&amp;"'!"&amp;"$c$11:$c$415"),0),5)</f>
        <v>0</v>
      </c>
      <c r="R398" s="123">
        <f t="array" aca="1" ref="R398" ca="1">INDEX(INDIRECT("'"&amp;$Q$4&amp;"'!"&amp;"$c$11:$h$415"),MATCH(LEFT('Self-assessment Comparison'!$C398,255),INDIRECT("'"&amp;$Q$4&amp;"'!"&amp;"$c$11:$c$415"),0),6)</f>
        <v>0</v>
      </c>
      <c r="S398" s="123"/>
      <c r="T398" s="111"/>
      <c r="U398" s="112"/>
      <c r="V398" s="3"/>
      <c r="W398" s="38"/>
      <c r="X398" s="38"/>
      <c r="Y398" s="38"/>
      <c r="Z398" s="38"/>
      <c r="AA398" s="38"/>
      <c r="AB398" s="38"/>
      <c r="AC398" s="38"/>
      <c r="AD398" s="38"/>
      <c r="AE398" s="38"/>
      <c r="AF398" s="38"/>
      <c r="AG398" s="38"/>
      <c r="AH398" s="38"/>
      <c r="AI398" s="38"/>
      <c r="AJ398" s="38"/>
      <c r="AK398" s="38"/>
      <c r="AL398" s="38"/>
      <c r="AM398" s="38"/>
      <c r="AN398" s="38"/>
      <c r="AO398" s="38"/>
    </row>
    <row r="399" spans="1:41" ht="14.25" customHeight="1" outlineLevel="1">
      <c r="A399" s="3"/>
      <c r="B399" s="3"/>
      <c r="C399" s="58" t="s">
        <v>838</v>
      </c>
      <c r="D399" s="122"/>
      <c r="E399" s="123">
        <f t="array" aca="1" ref="E399" ca="1">INDEX(INDIRECT("'"&amp;$E$4&amp;"'!"&amp;"$c$11:$h$415"),MATCH(LEFT('Self-assessment Comparison'!$C399,255),INDIRECT("'"&amp;$E$4&amp;"'!"&amp;"$c$11:$c$415"),0),5)</f>
        <v>0</v>
      </c>
      <c r="F399" s="123">
        <f t="array" aca="1" ref="F399" ca="1">INDEX(INDIRECT("'"&amp;$E$4&amp;"'!"&amp;"$c$11:$h$415"),MATCH(LEFT('Self-assessment Comparison'!$C399,255),INDIRECT("'"&amp;$E$4&amp;"'!"&amp;"$c$11:$c$415"),0),6)</f>
        <v>0</v>
      </c>
      <c r="G399" s="123"/>
      <c r="H399" s="123">
        <f t="array" aca="1" ref="H399" ca="1">INDEX(INDIRECT("'"&amp;$H$4&amp;"'!"&amp;"$c$11:$h$415"),MATCH(LEFT('Self-assessment Comparison'!$C399,255),INDIRECT("'"&amp;$H$4&amp;"'!"&amp;"$c$11:$c$415"),0),5)</f>
        <v>0</v>
      </c>
      <c r="I399" s="123">
        <f t="array" aca="1" ref="I399" ca="1">INDEX(INDIRECT("'"&amp;$H$4&amp;"'!"&amp;"$c$11:$h$415"),MATCH(LEFT('Self-assessment Comparison'!$C399,255),INDIRECT("'"&amp;$H$4&amp;"'!"&amp;"$c$11:$c$415"),0),6)</f>
        <v>0</v>
      </c>
      <c r="J399" s="123"/>
      <c r="K399" s="123">
        <f t="array" aca="1" ref="K399" ca="1">INDEX(INDIRECT("'"&amp;$K$4&amp;"'!"&amp;"$c$11:$h$415"),MATCH(LEFT('Self-assessment Comparison'!$C399,255),INDIRECT("'"&amp;$K$4&amp;"'!"&amp;"$c$11:$c$415"),0),5)</f>
        <v>0</v>
      </c>
      <c r="L399" s="123">
        <f t="array" aca="1" ref="L399" ca="1">INDEX(INDIRECT("'"&amp;$K$4&amp;"'!"&amp;"$c$11:$h$415"),MATCH(LEFT('Self-assessment Comparison'!$C399,255),INDIRECT("'"&amp;$K$4&amp;"'!"&amp;"$c$11:$c$415"),0),6)</f>
        <v>0</v>
      </c>
      <c r="M399" s="123"/>
      <c r="N399" s="123">
        <f t="array" aca="1" ref="N399" ca="1">INDEX(INDIRECT("'"&amp;$N$4&amp;"'!"&amp;"$c$11:$h$415"),MATCH(LEFT('Self-assessment Comparison'!$C399,255),INDIRECT("'"&amp;$N$4&amp;"'!"&amp;"$c$11:$c$415"),0),5)</f>
        <v>0</v>
      </c>
      <c r="O399" s="123">
        <f t="array" aca="1" ref="O399" ca="1">INDEX(INDIRECT("'"&amp;$N$4&amp;"'!"&amp;"$c$11:$h$415"),MATCH(LEFT('Self-assessment Comparison'!$C399,255),INDIRECT("'"&amp;$N$4&amp;"'!"&amp;"$c$11:$c$415"),0),6)</f>
        <v>0</v>
      </c>
      <c r="P399" s="123"/>
      <c r="Q399" s="123">
        <f t="array" aca="1" ref="Q399" ca="1">INDEX(INDIRECT("'"&amp;$Q$4&amp;"'!"&amp;"$c$11:$h$415"),MATCH(LEFT('Self-assessment Comparison'!$C399,255),INDIRECT("'"&amp;$Q$4&amp;"'!"&amp;"$c$11:$c$415"),0),5)</f>
        <v>0</v>
      </c>
      <c r="R399" s="123">
        <f t="array" aca="1" ref="R399" ca="1">INDEX(INDIRECT("'"&amp;$Q$4&amp;"'!"&amp;"$c$11:$h$415"),MATCH(LEFT('Self-assessment Comparison'!$C399,255),INDIRECT("'"&amp;$Q$4&amp;"'!"&amp;"$c$11:$c$415"),0),6)</f>
        <v>0</v>
      </c>
      <c r="S399" s="123"/>
      <c r="T399" s="111"/>
      <c r="U399" s="112"/>
      <c r="V399" s="3"/>
      <c r="W399" s="38"/>
      <c r="X399" s="38"/>
      <c r="Y399" s="38"/>
      <c r="Z399" s="38"/>
      <c r="AA399" s="38"/>
      <c r="AB399" s="38"/>
      <c r="AC399" s="38"/>
      <c r="AD399" s="38"/>
      <c r="AE399" s="38"/>
      <c r="AF399" s="38"/>
      <c r="AG399" s="38"/>
      <c r="AH399" s="38"/>
      <c r="AI399" s="38"/>
      <c r="AJ399" s="38"/>
      <c r="AK399" s="38"/>
      <c r="AL399" s="38"/>
      <c r="AM399" s="38"/>
      <c r="AN399" s="38"/>
      <c r="AO399" s="38"/>
    </row>
    <row r="400" spans="1:41" ht="14.4" outlineLevel="1">
      <c r="A400" s="3"/>
      <c r="B400" s="3"/>
      <c r="C400" s="58" t="s">
        <v>839</v>
      </c>
      <c r="D400" s="122"/>
      <c r="E400" s="123">
        <f t="array" aca="1" ref="E400" ca="1">INDEX(INDIRECT("'"&amp;$E$4&amp;"'!"&amp;"$c$11:$h$415"),MATCH(LEFT('Self-assessment Comparison'!$C400,255),INDIRECT("'"&amp;$E$4&amp;"'!"&amp;"$c$11:$c$415"),0),5)</f>
        <v>0</v>
      </c>
      <c r="F400" s="123">
        <f t="array" aca="1" ref="F400" ca="1">INDEX(INDIRECT("'"&amp;$E$4&amp;"'!"&amp;"$c$11:$h$415"),MATCH(LEFT('Self-assessment Comparison'!$C400,255),INDIRECT("'"&amp;$E$4&amp;"'!"&amp;"$c$11:$c$415"),0),6)</f>
        <v>0</v>
      </c>
      <c r="G400" s="123"/>
      <c r="H400" s="123">
        <f t="array" aca="1" ref="H400" ca="1">INDEX(INDIRECT("'"&amp;$H$4&amp;"'!"&amp;"$c$11:$h$415"),MATCH(LEFT('Self-assessment Comparison'!$C400,255),INDIRECT("'"&amp;$H$4&amp;"'!"&amp;"$c$11:$c$415"),0),5)</f>
        <v>0</v>
      </c>
      <c r="I400" s="123">
        <f t="array" aca="1" ref="I400" ca="1">INDEX(INDIRECT("'"&amp;$H$4&amp;"'!"&amp;"$c$11:$h$415"),MATCH(LEFT('Self-assessment Comparison'!$C400,255),INDIRECT("'"&amp;$H$4&amp;"'!"&amp;"$c$11:$c$415"),0),6)</f>
        <v>0</v>
      </c>
      <c r="J400" s="123"/>
      <c r="K400" s="123">
        <f t="array" aca="1" ref="K400" ca="1">INDEX(INDIRECT("'"&amp;$K$4&amp;"'!"&amp;"$c$11:$h$415"),MATCH(LEFT('Self-assessment Comparison'!$C400,255),INDIRECT("'"&amp;$K$4&amp;"'!"&amp;"$c$11:$c$415"),0),5)</f>
        <v>0</v>
      </c>
      <c r="L400" s="123">
        <f t="array" aca="1" ref="L400" ca="1">INDEX(INDIRECT("'"&amp;$K$4&amp;"'!"&amp;"$c$11:$h$415"),MATCH(LEFT('Self-assessment Comparison'!$C400,255),INDIRECT("'"&amp;$K$4&amp;"'!"&amp;"$c$11:$c$415"),0),6)</f>
        <v>0</v>
      </c>
      <c r="M400" s="123"/>
      <c r="N400" s="123">
        <f t="array" aca="1" ref="N400" ca="1">INDEX(INDIRECT("'"&amp;$N$4&amp;"'!"&amp;"$c$11:$h$415"),MATCH(LEFT('Self-assessment Comparison'!$C400,255),INDIRECT("'"&amp;$N$4&amp;"'!"&amp;"$c$11:$c$415"),0),5)</f>
        <v>0</v>
      </c>
      <c r="O400" s="123">
        <f t="array" aca="1" ref="O400" ca="1">INDEX(INDIRECT("'"&amp;$N$4&amp;"'!"&amp;"$c$11:$h$415"),MATCH(LEFT('Self-assessment Comparison'!$C400,255),INDIRECT("'"&amp;$N$4&amp;"'!"&amp;"$c$11:$c$415"),0),6)</f>
        <v>0</v>
      </c>
      <c r="P400" s="123"/>
      <c r="Q400" s="123">
        <f t="array" aca="1" ref="Q400" ca="1">INDEX(INDIRECT("'"&amp;$Q$4&amp;"'!"&amp;"$c$11:$h$415"),MATCH(LEFT('Self-assessment Comparison'!$C400,255),INDIRECT("'"&amp;$Q$4&amp;"'!"&amp;"$c$11:$c$415"),0),5)</f>
        <v>0</v>
      </c>
      <c r="R400" s="123">
        <f t="array" aca="1" ref="R400" ca="1">INDEX(INDIRECT("'"&amp;$Q$4&amp;"'!"&amp;"$c$11:$h$415"),MATCH(LEFT('Self-assessment Comparison'!$C400,255),INDIRECT("'"&amp;$Q$4&amp;"'!"&amp;"$c$11:$c$415"),0),6)</f>
        <v>0</v>
      </c>
      <c r="S400" s="123"/>
      <c r="T400" s="111"/>
      <c r="U400" s="112"/>
      <c r="V400" s="3"/>
      <c r="W400" s="38"/>
      <c r="X400" s="38"/>
      <c r="Y400" s="38"/>
      <c r="Z400" s="38"/>
      <c r="AA400" s="38"/>
      <c r="AB400" s="38"/>
      <c r="AC400" s="38"/>
      <c r="AD400" s="38"/>
      <c r="AE400" s="38"/>
      <c r="AF400" s="38"/>
      <c r="AG400" s="38"/>
      <c r="AH400" s="38"/>
      <c r="AI400" s="38"/>
      <c r="AJ400" s="38"/>
      <c r="AK400" s="38"/>
      <c r="AL400" s="38"/>
      <c r="AM400" s="38"/>
      <c r="AN400" s="38"/>
      <c r="AO400" s="38"/>
    </row>
    <row r="401" spans="1:41" ht="14.25" customHeight="1" outlineLevel="1">
      <c r="A401" s="3"/>
      <c r="B401" s="3"/>
      <c r="C401" s="104" t="s">
        <v>840</v>
      </c>
      <c r="D401" s="122"/>
      <c r="E401" s="123">
        <f t="array" aca="1" ref="E401" ca="1">INDEX(INDIRECT("'"&amp;$E$4&amp;"'!"&amp;"$c$11:$h$415"),MATCH(LEFT('Self-assessment Comparison'!$C401,255),INDIRECT("'"&amp;$E$4&amp;"'!"&amp;"$c$11:$c$415"),0),5)</f>
        <v>0</v>
      </c>
      <c r="F401" s="123">
        <f t="array" aca="1" ref="F401" ca="1">INDEX(INDIRECT("'"&amp;$E$4&amp;"'!"&amp;"$c$11:$h$415"),MATCH(LEFT('Self-assessment Comparison'!$C401,255),INDIRECT("'"&amp;$E$4&amp;"'!"&amp;"$c$11:$c$415"),0),6)</f>
        <v>0</v>
      </c>
      <c r="G401" s="123"/>
      <c r="H401" s="123">
        <f t="array" aca="1" ref="H401" ca="1">INDEX(INDIRECT("'"&amp;$H$4&amp;"'!"&amp;"$c$11:$h$415"),MATCH(LEFT('Self-assessment Comparison'!$C401,255),INDIRECT("'"&amp;$H$4&amp;"'!"&amp;"$c$11:$c$415"),0),5)</f>
        <v>0</v>
      </c>
      <c r="I401" s="123">
        <f t="array" aca="1" ref="I401" ca="1">INDEX(INDIRECT("'"&amp;$H$4&amp;"'!"&amp;"$c$11:$h$415"),MATCH(LEFT('Self-assessment Comparison'!$C401,255),INDIRECT("'"&amp;$H$4&amp;"'!"&amp;"$c$11:$c$415"),0),6)</f>
        <v>0</v>
      </c>
      <c r="J401" s="123"/>
      <c r="K401" s="123">
        <f t="array" aca="1" ref="K401" ca="1">INDEX(INDIRECT("'"&amp;$K$4&amp;"'!"&amp;"$c$11:$h$415"),MATCH(LEFT('Self-assessment Comparison'!$C401,255),INDIRECT("'"&amp;$K$4&amp;"'!"&amp;"$c$11:$c$415"),0),5)</f>
        <v>0</v>
      </c>
      <c r="L401" s="123">
        <f t="array" aca="1" ref="L401" ca="1">INDEX(INDIRECT("'"&amp;$K$4&amp;"'!"&amp;"$c$11:$h$415"),MATCH(LEFT('Self-assessment Comparison'!$C401,255),INDIRECT("'"&amp;$K$4&amp;"'!"&amp;"$c$11:$c$415"),0),6)</f>
        <v>0</v>
      </c>
      <c r="M401" s="123"/>
      <c r="N401" s="123">
        <f t="array" aca="1" ref="N401" ca="1">INDEX(INDIRECT("'"&amp;$N$4&amp;"'!"&amp;"$c$11:$h$415"),MATCH(LEFT('Self-assessment Comparison'!$C401,255),INDIRECT("'"&amp;$N$4&amp;"'!"&amp;"$c$11:$c$415"),0),5)</f>
        <v>0</v>
      </c>
      <c r="O401" s="123">
        <f t="array" aca="1" ref="O401" ca="1">INDEX(INDIRECT("'"&amp;$N$4&amp;"'!"&amp;"$c$11:$h$415"),MATCH(LEFT('Self-assessment Comparison'!$C401,255),INDIRECT("'"&amp;$N$4&amp;"'!"&amp;"$c$11:$c$415"),0),6)</f>
        <v>0</v>
      </c>
      <c r="P401" s="123"/>
      <c r="Q401" s="123">
        <f t="array" aca="1" ref="Q401" ca="1">INDEX(INDIRECT("'"&amp;$Q$4&amp;"'!"&amp;"$c$11:$h$415"),MATCH(LEFT('Self-assessment Comparison'!$C401,255),INDIRECT("'"&amp;$Q$4&amp;"'!"&amp;"$c$11:$c$415"),0),5)</f>
        <v>0</v>
      </c>
      <c r="R401" s="123">
        <f t="array" aca="1" ref="R401" ca="1">INDEX(INDIRECT("'"&amp;$Q$4&amp;"'!"&amp;"$c$11:$h$415"),MATCH(LEFT('Self-assessment Comparison'!$C401,255),INDIRECT("'"&amp;$Q$4&amp;"'!"&amp;"$c$11:$c$415"),0),6)</f>
        <v>0</v>
      </c>
      <c r="S401" s="123"/>
      <c r="T401" s="107"/>
      <c r="U401" s="108"/>
      <c r="V401" s="3"/>
      <c r="W401" s="38"/>
      <c r="X401" s="38"/>
      <c r="Y401" s="38"/>
      <c r="Z401" s="38"/>
      <c r="AA401" s="38"/>
      <c r="AB401" s="38"/>
      <c r="AC401" s="38"/>
      <c r="AD401" s="38"/>
      <c r="AE401" s="38"/>
      <c r="AF401" s="38"/>
      <c r="AG401" s="38"/>
      <c r="AH401" s="38"/>
      <c r="AI401" s="38"/>
      <c r="AJ401" s="38"/>
      <c r="AK401" s="38"/>
      <c r="AL401" s="38"/>
      <c r="AM401" s="38"/>
      <c r="AN401" s="38"/>
      <c r="AO401" s="38"/>
    </row>
    <row r="402" spans="1:41" ht="28.8" outlineLevel="1">
      <c r="A402" s="3"/>
      <c r="B402" s="3"/>
      <c r="C402" s="58" t="s">
        <v>841</v>
      </c>
      <c r="D402" s="122"/>
      <c r="E402" s="123">
        <f t="array" aca="1" ref="E402" ca="1">INDEX(INDIRECT("'"&amp;$E$4&amp;"'!"&amp;"$c$11:$h$415"),MATCH(LEFT('Self-assessment Comparison'!$C402,255),INDIRECT("'"&amp;$E$4&amp;"'!"&amp;"$c$11:$c$415"),0),5)</f>
        <v>0</v>
      </c>
      <c r="F402" s="123">
        <f t="array" aca="1" ref="F402" ca="1">INDEX(INDIRECT("'"&amp;$E$4&amp;"'!"&amp;"$c$11:$h$415"),MATCH(LEFT('Self-assessment Comparison'!$C402,255),INDIRECT("'"&amp;$E$4&amp;"'!"&amp;"$c$11:$c$415"),0),6)</f>
        <v>0</v>
      </c>
      <c r="G402" s="123"/>
      <c r="H402" s="123">
        <f t="array" aca="1" ref="H402" ca="1">INDEX(INDIRECT("'"&amp;$H$4&amp;"'!"&amp;"$c$11:$h$415"),MATCH(LEFT('Self-assessment Comparison'!$C402,255),INDIRECT("'"&amp;$H$4&amp;"'!"&amp;"$c$11:$c$415"),0),5)</f>
        <v>0</v>
      </c>
      <c r="I402" s="123">
        <f t="array" aca="1" ref="I402" ca="1">INDEX(INDIRECT("'"&amp;$H$4&amp;"'!"&amp;"$c$11:$h$415"),MATCH(LEFT('Self-assessment Comparison'!$C402,255),INDIRECT("'"&amp;$H$4&amp;"'!"&amp;"$c$11:$c$415"),0),6)</f>
        <v>0</v>
      </c>
      <c r="J402" s="123"/>
      <c r="K402" s="123">
        <f t="array" aca="1" ref="K402" ca="1">INDEX(INDIRECT("'"&amp;$K$4&amp;"'!"&amp;"$c$11:$h$415"),MATCH(LEFT('Self-assessment Comparison'!$C402,255),INDIRECT("'"&amp;$K$4&amp;"'!"&amp;"$c$11:$c$415"),0),5)</f>
        <v>0</v>
      </c>
      <c r="L402" s="123">
        <f t="array" aca="1" ref="L402" ca="1">INDEX(INDIRECT("'"&amp;$K$4&amp;"'!"&amp;"$c$11:$h$415"),MATCH(LEFT('Self-assessment Comparison'!$C402,255),INDIRECT("'"&amp;$K$4&amp;"'!"&amp;"$c$11:$c$415"),0),6)</f>
        <v>0</v>
      </c>
      <c r="M402" s="123"/>
      <c r="N402" s="123">
        <f t="array" aca="1" ref="N402" ca="1">INDEX(INDIRECT("'"&amp;$N$4&amp;"'!"&amp;"$c$11:$h$415"),MATCH(LEFT('Self-assessment Comparison'!$C402,255),INDIRECT("'"&amp;$N$4&amp;"'!"&amp;"$c$11:$c$415"),0),5)</f>
        <v>0</v>
      </c>
      <c r="O402" s="123">
        <f t="array" aca="1" ref="O402" ca="1">INDEX(INDIRECT("'"&amp;$N$4&amp;"'!"&amp;"$c$11:$h$415"),MATCH(LEFT('Self-assessment Comparison'!$C402,255),INDIRECT("'"&amp;$N$4&amp;"'!"&amp;"$c$11:$c$415"),0),6)</f>
        <v>0</v>
      </c>
      <c r="P402" s="123"/>
      <c r="Q402" s="123">
        <f t="array" aca="1" ref="Q402" ca="1">INDEX(INDIRECT("'"&amp;$Q$4&amp;"'!"&amp;"$c$11:$h$415"),MATCH(LEFT('Self-assessment Comparison'!$C402,255),INDIRECT("'"&amp;$Q$4&amp;"'!"&amp;"$c$11:$c$415"),0),5)</f>
        <v>0</v>
      </c>
      <c r="R402" s="123">
        <f t="array" aca="1" ref="R402" ca="1">INDEX(INDIRECT("'"&amp;$Q$4&amp;"'!"&amp;"$c$11:$h$415"),MATCH(LEFT('Self-assessment Comparison'!$C402,255),INDIRECT("'"&amp;$Q$4&amp;"'!"&amp;"$c$11:$c$415"),0),6)</f>
        <v>0</v>
      </c>
      <c r="S402" s="123"/>
      <c r="T402" s="111"/>
      <c r="U402" s="112"/>
      <c r="V402" s="3"/>
      <c r="W402" s="38"/>
      <c r="X402" s="38"/>
      <c r="Y402" s="38"/>
      <c r="Z402" s="38"/>
      <c r="AA402" s="38"/>
      <c r="AB402" s="38"/>
      <c r="AC402" s="38"/>
      <c r="AD402" s="38"/>
      <c r="AE402" s="38"/>
      <c r="AF402" s="38"/>
      <c r="AG402" s="38"/>
      <c r="AH402" s="38"/>
      <c r="AI402" s="38"/>
      <c r="AJ402" s="38"/>
      <c r="AK402" s="38"/>
      <c r="AL402" s="38"/>
      <c r="AM402" s="38"/>
      <c r="AN402" s="38"/>
      <c r="AO402" s="38"/>
    </row>
    <row r="403" spans="1:41" ht="28.8" outlineLevel="1">
      <c r="A403" s="3"/>
      <c r="B403" s="3"/>
      <c r="C403" s="58" t="s">
        <v>842</v>
      </c>
      <c r="D403" s="122"/>
      <c r="E403" s="123">
        <f t="array" aca="1" ref="E403" ca="1">INDEX(INDIRECT("'"&amp;$E$4&amp;"'!"&amp;"$c$11:$h$415"),MATCH(LEFT('Self-assessment Comparison'!$C403,255),INDIRECT("'"&amp;$E$4&amp;"'!"&amp;"$c$11:$c$415"),0),5)</f>
        <v>0</v>
      </c>
      <c r="F403" s="123">
        <f t="array" aca="1" ref="F403" ca="1">INDEX(INDIRECT("'"&amp;$E$4&amp;"'!"&amp;"$c$11:$h$415"),MATCH(LEFT('Self-assessment Comparison'!$C403,255),INDIRECT("'"&amp;$E$4&amp;"'!"&amp;"$c$11:$c$415"),0),6)</f>
        <v>0</v>
      </c>
      <c r="G403" s="123"/>
      <c r="H403" s="123">
        <f t="array" aca="1" ref="H403" ca="1">INDEX(INDIRECT("'"&amp;$H$4&amp;"'!"&amp;"$c$11:$h$415"),MATCH(LEFT('Self-assessment Comparison'!$C403,255),INDIRECT("'"&amp;$H$4&amp;"'!"&amp;"$c$11:$c$415"),0),5)</f>
        <v>0</v>
      </c>
      <c r="I403" s="123">
        <f t="array" aca="1" ref="I403" ca="1">INDEX(INDIRECT("'"&amp;$H$4&amp;"'!"&amp;"$c$11:$h$415"),MATCH(LEFT('Self-assessment Comparison'!$C403,255),INDIRECT("'"&amp;$H$4&amp;"'!"&amp;"$c$11:$c$415"),0),6)</f>
        <v>0</v>
      </c>
      <c r="J403" s="123"/>
      <c r="K403" s="123">
        <f t="array" aca="1" ref="K403" ca="1">INDEX(INDIRECT("'"&amp;$K$4&amp;"'!"&amp;"$c$11:$h$415"),MATCH(LEFT('Self-assessment Comparison'!$C403,255),INDIRECT("'"&amp;$K$4&amp;"'!"&amp;"$c$11:$c$415"),0),5)</f>
        <v>0</v>
      </c>
      <c r="L403" s="123">
        <f t="array" aca="1" ref="L403" ca="1">INDEX(INDIRECT("'"&amp;$K$4&amp;"'!"&amp;"$c$11:$h$415"),MATCH(LEFT('Self-assessment Comparison'!$C403,255),INDIRECT("'"&amp;$K$4&amp;"'!"&amp;"$c$11:$c$415"),0),6)</f>
        <v>0</v>
      </c>
      <c r="M403" s="123"/>
      <c r="N403" s="123">
        <f t="array" aca="1" ref="N403" ca="1">INDEX(INDIRECT("'"&amp;$N$4&amp;"'!"&amp;"$c$11:$h$415"),MATCH(LEFT('Self-assessment Comparison'!$C403,255),INDIRECT("'"&amp;$N$4&amp;"'!"&amp;"$c$11:$c$415"),0),5)</f>
        <v>0</v>
      </c>
      <c r="O403" s="123">
        <f t="array" aca="1" ref="O403" ca="1">INDEX(INDIRECT("'"&amp;$N$4&amp;"'!"&amp;"$c$11:$h$415"),MATCH(LEFT('Self-assessment Comparison'!$C403,255),INDIRECT("'"&amp;$N$4&amp;"'!"&amp;"$c$11:$c$415"),0),6)</f>
        <v>0</v>
      </c>
      <c r="P403" s="123"/>
      <c r="Q403" s="123">
        <f t="array" aca="1" ref="Q403" ca="1">INDEX(INDIRECT("'"&amp;$Q$4&amp;"'!"&amp;"$c$11:$h$415"),MATCH(LEFT('Self-assessment Comparison'!$C403,255),INDIRECT("'"&amp;$Q$4&amp;"'!"&amp;"$c$11:$c$415"),0),5)</f>
        <v>0</v>
      </c>
      <c r="R403" s="123">
        <f t="array" aca="1" ref="R403" ca="1">INDEX(INDIRECT("'"&amp;$Q$4&amp;"'!"&amp;"$c$11:$h$415"),MATCH(LEFT('Self-assessment Comparison'!$C403,255),INDIRECT("'"&amp;$Q$4&amp;"'!"&amp;"$c$11:$c$415"),0),6)</f>
        <v>0</v>
      </c>
      <c r="S403" s="123"/>
      <c r="T403" s="111"/>
      <c r="U403" s="112"/>
      <c r="V403" s="3"/>
      <c r="W403" s="38"/>
      <c r="X403" s="38"/>
      <c r="Y403" s="38"/>
      <c r="Z403" s="38"/>
      <c r="AA403" s="38"/>
      <c r="AB403" s="38"/>
      <c r="AC403" s="38"/>
      <c r="AD403" s="38"/>
      <c r="AE403" s="38"/>
      <c r="AF403" s="38"/>
      <c r="AG403" s="38"/>
      <c r="AH403" s="38"/>
      <c r="AI403" s="38"/>
      <c r="AJ403" s="38"/>
      <c r="AK403" s="38"/>
      <c r="AL403" s="38"/>
      <c r="AM403" s="38"/>
      <c r="AN403" s="38"/>
      <c r="AO403" s="38"/>
    </row>
    <row r="404" spans="1:41" ht="43.2" outlineLevel="1">
      <c r="A404" s="3"/>
      <c r="B404" s="3"/>
      <c r="C404" s="58" t="s">
        <v>843</v>
      </c>
      <c r="D404" s="122"/>
      <c r="E404" s="123">
        <f t="array" aca="1" ref="E404" ca="1">INDEX(INDIRECT("'"&amp;$E$4&amp;"'!"&amp;"$c$11:$h$415"),MATCH(LEFT('Self-assessment Comparison'!$C404,255),INDIRECT("'"&amp;$E$4&amp;"'!"&amp;"$c$11:$c$415"),0),5)</f>
        <v>0</v>
      </c>
      <c r="F404" s="123">
        <f t="array" aca="1" ref="F404" ca="1">INDEX(INDIRECT("'"&amp;$E$4&amp;"'!"&amp;"$c$11:$h$415"),MATCH(LEFT('Self-assessment Comparison'!$C404,255),INDIRECT("'"&amp;$E$4&amp;"'!"&amp;"$c$11:$c$415"),0),6)</f>
        <v>0</v>
      </c>
      <c r="G404" s="123"/>
      <c r="H404" s="123">
        <f t="array" aca="1" ref="H404" ca="1">INDEX(INDIRECT("'"&amp;$H$4&amp;"'!"&amp;"$c$11:$h$415"),MATCH(LEFT('Self-assessment Comparison'!$C404,255),INDIRECT("'"&amp;$H$4&amp;"'!"&amp;"$c$11:$c$415"),0),5)</f>
        <v>0</v>
      </c>
      <c r="I404" s="123">
        <f t="array" aca="1" ref="I404" ca="1">INDEX(INDIRECT("'"&amp;$H$4&amp;"'!"&amp;"$c$11:$h$415"),MATCH(LEFT('Self-assessment Comparison'!$C404,255),INDIRECT("'"&amp;$H$4&amp;"'!"&amp;"$c$11:$c$415"),0),6)</f>
        <v>0</v>
      </c>
      <c r="J404" s="123"/>
      <c r="K404" s="123">
        <f t="array" aca="1" ref="K404" ca="1">INDEX(INDIRECT("'"&amp;$K$4&amp;"'!"&amp;"$c$11:$h$415"),MATCH(LEFT('Self-assessment Comparison'!$C404,255),INDIRECT("'"&amp;$K$4&amp;"'!"&amp;"$c$11:$c$415"),0),5)</f>
        <v>0</v>
      </c>
      <c r="L404" s="123">
        <f t="array" aca="1" ref="L404" ca="1">INDEX(INDIRECT("'"&amp;$K$4&amp;"'!"&amp;"$c$11:$h$415"),MATCH(LEFT('Self-assessment Comparison'!$C404,255),INDIRECT("'"&amp;$K$4&amp;"'!"&amp;"$c$11:$c$415"),0),6)</f>
        <v>0</v>
      </c>
      <c r="M404" s="123"/>
      <c r="N404" s="123">
        <f t="array" aca="1" ref="N404" ca="1">INDEX(INDIRECT("'"&amp;$N$4&amp;"'!"&amp;"$c$11:$h$415"),MATCH(LEFT('Self-assessment Comparison'!$C404,255),INDIRECT("'"&amp;$N$4&amp;"'!"&amp;"$c$11:$c$415"),0),5)</f>
        <v>0</v>
      </c>
      <c r="O404" s="123">
        <f t="array" aca="1" ref="O404" ca="1">INDEX(INDIRECT("'"&amp;$N$4&amp;"'!"&amp;"$c$11:$h$415"),MATCH(LEFT('Self-assessment Comparison'!$C404,255),INDIRECT("'"&amp;$N$4&amp;"'!"&amp;"$c$11:$c$415"),0),6)</f>
        <v>0</v>
      </c>
      <c r="P404" s="123"/>
      <c r="Q404" s="123">
        <f t="array" aca="1" ref="Q404" ca="1">INDEX(INDIRECT("'"&amp;$Q$4&amp;"'!"&amp;"$c$11:$h$415"),MATCH(LEFT('Self-assessment Comparison'!$C404,255),INDIRECT("'"&amp;$Q$4&amp;"'!"&amp;"$c$11:$c$415"),0),5)</f>
        <v>0</v>
      </c>
      <c r="R404" s="123">
        <f t="array" aca="1" ref="R404" ca="1">INDEX(INDIRECT("'"&amp;$Q$4&amp;"'!"&amp;"$c$11:$h$415"),MATCH(LEFT('Self-assessment Comparison'!$C404,255),INDIRECT("'"&amp;$Q$4&amp;"'!"&amp;"$c$11:$c$415"),0),6)</f>
        <v>0</v>
      </c>
      <c r="S404" s="123"/>
      <c r="T404" s="111"/>
      <c r="U404" s="112"/>
      <c r="V404" s="3"/>
      <c r="W404" s="38"/>
      <c r="X404" s="38"/>
      <c r="Y404" s="38"/>
      <c r="Z404" s="38"/>
      <c r="AA404" s="38"/>
      <c r="AB404" s="38"/>
      <c r="AC404" s="38"/>
      <c r="AD404" s="38"/>
      <c r="AE404" s="38"/>
      <c r="AF404" s="38"/>
      <c r="AG404" s="38"/>
      <c r="AH404" s="38"/>
      <c r="AI404" s="38"/>
      <c r="AJ404" s="38"/>
      <c r="AK404" s="38"/>
      <c r="AL404" s="38"/>
      <c r="AM404" s="38"/>
      <c r="AN404" s="38"/>
      <c r="AO404" s="38"/>
    </row>
    <row r="405" spans="1:41" ht="14.4" outlineLevel="1">
      <c r="A405" s="3"/>
      <c r="B405" s="3"/>
      <c r="C405" s="58" t="s">
        <v>844</v>
      </c>
      <c r="D405" s="122"/>
      <c r="E405" s="123">
        <f t="array" aca="1" ref="E405" ca="1">INDEX(INDIRECT("'"&amp;$E$4&amp;"'!"&amp;"$c$11:$h$415"),MATCH(LEFT('Self-assessment Comparison'!$C405,255),INDIRECT("'"&amp;$E$4&amp;"'!"&amp;"$c$11:$c$415"),0),5)</f>
        <v>0</v>
      </c>
      <c r="F405" s="123">
        <f t="array" aca="1" ref="F405" ca="1">INDEX(INDIRECT("'"&amp;$E$4&amp;"'!"&amp;"$c$11:$h$415"),MATCH(LEFT('Self-assessment Comparison'!$C405,255),INDIRECT("'"&amp;$E$4&amp;"'!"&amp;"$c$11:$c$415"),0),6)</f>
        <v>0</v>
      </c>
      <c r="G405" s="123"/>
      <c r="H405" s="123">
        <f t="array" aca="1" ref="H405" ca="1">INDEX(INDIRECT("'"&amp;$H$4&amp;"'!"&amp;"$c$11:$h$415"),MATCH(LEFT('Self-assessment Comparison'!$C405,255),INDIRECT("'"&amp;$H$4&amp;"'!"&amp;"$c$11:$c$415"),0),5)</f>
        <v>0</v>
      </c>
      <c r="I405" s="123">
        <f t="array" aca="1" ref="I405" ca="1">INDEX(INDIRECT("'"&amp;$H$4&amp;"'!"&amp;"$c$11:$h$415"),MATCH(LEFT('Self-assessment Comparison'!$C405,255),INDIRECT("'"&amp;$H$4&amp;"'!"&amp;"$c$11:$c$415"),0),6)</f>
        <v>0</v>
      </c>
      <c r="J405" s="123"/>
      <c r="K405" s="123">
        <f t="array" aca="1" ref="K405" ca="1">INDEX(INDIRECT("'"&amp;$K$4&amp;"'!"&amp;"$c$11:$h$415"),MATCH(LEFT('Self-assessment Comparison'!$C405,255),INDIRECT("'"&amp;$K$4&amp;"'!"&amp;"$c$11:$c$415"),0),5)</f>
        <v>0</v>
      </c>
      <c r="L405" s="123">
        <f t="array" aca="1" ref="L405" ca="1">INDEX(INDIRECT("'"&amp;$K$4&amp;"'!"&amp;"$c$11:$h$415"),MATCH(LEFT('Self-assessment Comparison'!$C405,255),INDIRECT("'"&amp;$K$4&amp;"'!"&amp;"$c$11:$c$415"),0),6)</f>
        <v>0</v>
      </c>
      <c r="M405" s="123"/>
      <c r="N405" s="123">
        <f t="array" aca="1" ref="N405" ca="1">INDEX(INDIRECT("'"&amp;$N$4&amp;"'!"&amp;"$c$11:$h$415"),MATCH(LEFT('Self-assessment Comparison'!$C405,255),INDIRECT("'"&amp;$N$4&amp;"'!"&amp;"$c$11:$c$415"),0),5)</f>
        <v>0</v>
      </c>
      <c r="O405" s="123">
        <f t="array" aca="1" ref="O405" ca="1">INDEX(INDIRECT("'"&amp;$N$4&amp;"'!"&amp;"$c$11:$h$415"),MATCH(LEFT('Self-assessment Comparison'!$C405,255),INDIRECT("'"&amp;$N$4&amp;"'!"&amp;"$c$11:$c$415"),0),6)</f>
        <v>0</v>
      </c>
      <c r="P405" s="123"/>
      <c r="Q405" s="123">
        <f t="array" aca="1" ref="Q405" ca="1">INDEX(INDIRECT("'"&amp;$Q$4&amp;"'!"&amp;"$c$11:$h$415"),MATCH(LEFT('Self-assessment Comparison'!$C405,255),INDIRECT("'"&amp;$Q$4&amp;"'!"&amp;"$c$11:$c$415"),0),5)</f>
        <v>0</v>
      </c>
      <c r="R405" s="123">
        <f t="array" aca="1" ref="R405" ca="1">INDEX(INDIRECT("'"&amp;$Q$4&amp;"'!"&amp;"$c$11:$h$415"),MATCH(LEFT('Self-assessment Comparison'!$C405,255),INDIRECT("'"&amp;$Q$4&amp;"'!"&amp;"$c$11:$c$415"),0),6)</f>
        <v>0</v>
      </c>
      <c r="S405" s="123"/>
      <c r="T405" s="111"/>
      <c r="U405" s="112"/>
      <c r="V405" s="3"/>
      <c r="W405" s="38"/>
      <c r="X405" s="38"/>
      <c r="Y405" s="38"/>
      <c r="Z405" s="38"/>
      <c r="AA405" s="38"/>
      <c r="AB405" s="38"/>
      <c r="AC405" s="38"/>
      <c r="AD405" s="38"/>
      <c r="AE405" s="38"/>
      <c r="AF405" s="38"/>
      <c r="AG405" s="38"/>
      <c r="AH405" s="38"/>
      <c r="AI405" s="38"/>
      <c r="AJ405" s="38"/>
      <c r="AK405" s="38"/>
      <c r="AL405" s="38"/>
      <c r="AM405" s="38"/>
      <c r="AN405" s="38"/>
      <c r="AO405" s="38"/>
    </row>
    <row r="406" spans="1:41" ht="14.4" outlineLevel="1">
      <c r="A406" s="3"/>
      <c r="B406" s="3"/>
      <c r="C406" s="58" t="s">
        <v>845</v>
      </c>
      <c r="D406" s="122"/>
      <c r="E406" s="123">
        <f t="array" aca="1" ref="E406" ca="1">INDEX(INDIRECT("'"&amp;$E$4&amp;"'!"&amp;"$c$11:$h$415"),MATCH(LEFT('Self-assessment Comparison'!$C406,255),INDIRECT("'"&amp;$E$4&amp;"'!"&amp;"$c$11:$c$415"),0),5)</f>
        <v>0</v>
      </c>
      <c r="F406" s="123">
        <f t="array" aca="1" ref="F406" ca="1">INDEX(INDIRECT("'"&amp;$E$4&amp;"'!"&amp;"$c$11:$h$415"),MATCH(LEFT('Self-assessment Comparison'!$C406,255),INDIRECT("'"&amp;$E$4&amp;"'!"&amp;"$c$11:$c$415"),0),6)</f>
        <v>0</v>
      </c>
      <c r="G406" s="123"/>
      <c r="H406" s="123">
        <f t="array" aca="1" ref="H406" ca="1">INDEX(INDIRECT("'"&amp;$H$4&amp;"'!"&amp;"$c$11:$h$415"),MATCH(LEFT('Self-assessment Comparison'!$C406,255),INDIRECT("'"&amp;$H$4&amp;"'!"&amp;"$c$11:$c$415"),0),5)</f>
        <v>0</v>
      </c>
      <c r="I406" s="123">
        <f t="array" aca="1" ref="I406" ca="1">INDEX(INDIRECT("'"&amp;$H$4&amp;"'!"&amp;"$c$11:$h$415"),MATCH(LEFT('Self-assessment Comparison'!$C406,255),INDIRECT("'"&amp;$H$4&amp;"'!"&amp;"$c$11:$c$415"),0),6)</f>
        <v>0</v>
      </c>
      <c r="J406" s="123"/>
      <c r="K406" s="123">
        <f t="array" aca="1" ref="K406" ca="1">INDEX(INDIRECT("'"&amp;$K$4&amp;"'!"&amp;"$c$11:$h$415"),MATCH(LEFT('Self-assessment Comparison'!$C406,255),INDIRECT("'"&amp;$K$4&amp;"'!"&amp;"$c$11:$c$415"),0),5)</f>
        <v>0</v>
      </c>
      <c r="L406" s="123">
        <f t="array" aca="1" ref="L406" ca="1">INDEX(INDIRECT("'"&amp;$K$4&amp;"'!"&amp;"$c$11:$h$415"),MATCH(LEFT('Self-assessment Comparison'!$C406,255),INDIRECT("'"&amp;$K$4&amp;"'!"&amp;"$c$11:$c$415"),0),6)</f>
        <v>0</v>
      </c>
      <c r="M406" s="123"/>
      <c r="N406" s="123">
        <f t="array" aca="1" ref="N406" ca="1">INDEX(INDIRECT("'"&amp;$N$4&amp;"'!"&amp;"$c$11:$h$415"),MATCH(LEFT('Self-assessment Comparison'!$C406,255),INDIRECT("'"&amp;$N$4&amp;"'!"&amp;"$c$11:$c$415"),0),5)</f>
        <v>0</v>
      </c>
      <c r="O406" s="123">
        <f t="array" aca="1" ref="O406" ca="1">INDEX(INDIRECT("'"&amp;$N$4&amp;"'!"&amp;"$c$11:$h$415"),MATCH(LEFT('Self-assessment Comparison'!$C406,255),INDIRECT("'"&amp;$N$4&amp;"'!"&amp;"$c$11:$c$415"),0),6)</f>
        <v>0</v>
      </c>
      <c r="P406" s="123"/>
      <c r="Q406" s="123">
        <f t="array" aca="1" ref="Q406" ca="1">INDEX(INDIRECT("'"&amp;$Q$4&amp;"'!"&amp;"$c$11:$h$415"),MATCH(LEFT('Self-assessment Comparison'!$C406,255),INDIRECT("'"&amp;$Q$4&amp;"'!"&amp;"$c$11:$c$415"),0),5)</f>
        <v>0</v>
      </c>
      <c r="R406" s="123">
        <f t="array" aca="1" ref="R406" ca="1">INDEX(INDIRECT("'"&amp;$Q$4&amp;"'!"&amp;"$c$11:$h$415"),MATCH(LEFT('Self-assessment Comparison'!$C406,255),INDIRECT("'"&amp;$Q$4&amp;"'!"&amp;"$c$11:$c$415"),0),6)</f>
        <v>0</v>
      </c>
      <c r="S406" s="123"/>
      <c r="T406" s="111"/>
      <c r="U406" s="112"/>
      <c r="V406" s="3"/>
      <c r="W406" s="38"/>
      <c r="X406" s="38"/>
      <c r="Y406" s="38"/>
      <c r="Z406" s="38"/>
      <c r="AA406" s="38"/>
      <c r="AB406" s="38"/>
      <c r="AC406" s="38"/>
      <c r="AD406" s="38"/>
      <c r="AE406" s="38"/>
      <c r="AF406" s="38"/>
      <c r="AG406" s="38"/>
      <c r="AH406" s="38"/>
      <c r="AI406" s="38"/>
      <c r="AJ406" s="38"/>
      <c r="AK406" s="38"/>
      <c r="AL406" s="38"/>
      <c r="AM406" s="38"/>
      <c r="AN406" s="38"/>
      <c r="AO406" s="38"/>
    </row>
    <row r="407" spans="1:41" ht="14.4" outlineLevel="1">
      <c r="A407" s="3"/>
      <c r="B407" s="3"/>
      <c r="C407" s="58" t="s">
        <v>846</v>
      </c>
      <c r="D407" s="122"/>
      <c r="E407" s="123">
        <f t="array" aca="1" ref="E407" ca="1">INDEX(INDIRECT("'"&amp;$E$4&amp;"'!"&amp;"$c$11:$h$415"),MATCH(LEFT('Self-assessment Comparison'!$C407,255),INDIRECT("'"&amp;$E$4&amp;"'!"&amp;"$c$11:$c$415"),0),5)</f>
        <v>0</v>
      </c>
      <c r="F407" s="123">
        <f t="array" aca="1" ref="F407" ca="1">INDEX(INDIRECT("'"&amp;$E$4&amp;"'!"&amp;"$c$11:$h$415"),MATCH(LEFT('Self-assessment Comparison'!$C407,255),INDIRECT("'"&amp;$E$4&amp;"'!"&amp;"$c$11:$c$415"),0),6)</f>
        <v>0</v>
      </c>
      <c r="G407" s="123"/>
      <c r="H407" s="123">
        <f t="array" aca="1" ref="H407" ca="1">INDEX(INDIRECT("'"&amp;$H$4&amp;"'!"&amp;"$c$11:$h$415"),MATCH(LEFT('Self-assessment Comparison'!$C407,255),INDIRECT("'"&amp;$H$4&amp;"'!"&amp;"$c$11:$c$415"),0),5)</f>
        <v>0</v>
      </c>
      <c r="I407" s="123">
        <f t="array" aca="1" ref="I407" ca="1">INDEX(INDIRECT("'"&amp;$H$4&amp;"'!"&amp;"$c$11:$h$415"),MATCH(LEFT('Self-assessment Comparison'!$C407,255),INDIRECT("'"&amp;$H$4&amp;"'!"&amp;"$c$11:$c$415"),0),6)</f>
        <v>0</v>
      </c>
      <c r="J407" s="123"/>
      <c r="K407" s="123">
        <f t="array" aca="1" ref="K407" ca="1">INDEX(INDIRECT("'"&amp;$K$4&amp;"'!"&amp;"$c$11:$h$415"),MATCH(LEFT('Self-assessment Comparison'!$C407,255),INDIRECT("'"&amp;$K$4&amp;"'!"&amp;"$c$11:$c$415"),0),5)</f>
        <v>0</v>
      </c>
      <c r="L407" s="123">
        <f t="array" aca="1" ref="L407" ca="1">INDEX(INDIRECT("'"&amp;$K$4&amp;"'!"&amp;"$c$11:$h$415"),MATCH(LEFT('Self-assessment Comparison'!$C407,255),INDIRECT("'"&amp;$K$4&amp;"'!"&amp;"$c$11:$c$415"),0),6)</f>
        <v>0</v>
      </c>
      <c r="M407" s="123"/>
      <c r="N407" s="123">
        <f t="array" aca="1" ref="N407" ca="1">INDEX(INDIRECT("'"&amp;$N$4&amp;"'!"&amp;"$c$11:$h$415"),MATCH(LEFT('Self-assessment Comparison'!$C407,255),INDIRECT("'"&amp;$N$4&amp;"'!"&amp;"$c$11:$c$415"),0),5)</f>
        <v>0</v>
      </c>
      <c r="O407" s="123">
        <f t="array" aca="1" ref="O407" ca="1">INDEX(INDIRECT("'"&amp;$N$4&amp;"'!"&amp;"$c$11:$h$415"),MATCH(LEFT('Self-assessment Comparison'!$C407,255),INDIRECT("'"&amp;$N$4&amp;"'!"&amp;"$c$11:$c$415"),0),6)</f>
        <v>0</v>
      </c>
      <c r="P407" s="123"/>
      <c r="Q407" s="123">
        <f t="array" aca="1" ref="Q407" ca="1">INDEX(INDIRECT("'"&amp;$Q$4&amp;"'!"&amp;"$c$11:$h$415"),MATCH(LEFT('Self-assessment Comparison'!$C407,255),INDIRECT("'"&amp;$Q$4&amp;"'!"&amp;"$c$11:$c$415"),0),5)</f>
        <v>0</v>
      </c>
      <c r="R407" s="123">
        <f t="array" aca="1" ref="R407" ca="1">INDEX(INDIRECT("'"&amp;$Q$4&amp;"'!"&amp;"$c$11:$h$415"),MATCH(LEFT('Self-assessment Comparison'!$C407,255),INDIRECT("'"&amp;$Q$4&amp;"'!"&amp;"$c$11:$c$415"),0),6)</f>
        <v>0</v>
      </c>
      <c r="S407" s="123"/>
      <c r="T407" s="111"/>
      <c r="U407" s="112"/>
      <c r="V407" s="3"/>
      <c r="W407" s="38"/>
      <c r="X407" s="38"/>
      <c r="Y407" s="38"/>
      <c r="Z407" s="38"/>
      <c r="AA407" s="38"/>
      <c r="AB407" s="38"/>
      <c r="AC407" s="38"/>
      <c r="AD407" s="38"/>
      <c r="AE407" s="38"/>
      <c r="AF407" s="38"/>
      <c r="AG407" s="38"/>
      <c r="AH407" s="38"/>
      <c r="AI407" s="38"/>
      <c r="AJ407" s="38"/>
      <c r="AK407" s="38"/>
      <c r="AL407" s="38"/>
      <c r="AM407" s="38"/>
      <c r="AN407" s="38"/>
      <c r="AO407" s="38"/>
    </row>
    <row r="408" spans="1:41" ht="28.8" outlineLevel="1">
      <c r="A408" s="3"/>
      <c r="B408" s="3"/>
      <c r="C408" s="58" t="s">
        <v>847</v>
      </c>
      <c r="D408" s="122"/>
      <c r="E408" s="123">
        <f t="array" aca="1" ref="E408" ca="1">INDEX(INDIRECT("'"&amp;$E$4&amp;"'!"&amp;"$c$11:$h$415"),MATCH(LEFT('Self-assessment Comparison'!$C408,255),INDIRECT("'"&amp;$E$4&amp;"'!"&amp;"$c$11:$c$415"),0),5)</f>
        <v>0</v>
      </c>
      <c r="F408" s="123">
        <f t="array" aca="1" ref="F408" ca="1">INDEX(INDIRECT("'"&amp;$E$4&amp;"'!"&amp;"$c$11:$h$415"),MATCH(LEFT('Self-assessment Comparison'!$C408,255),INDIRECT("'"&amp;$E$4&amp;"'!"&amp;"$c$11:$c$415"),0),6)</f>
        <v>0</v>
      </c>
      <c r="G408" s="123"/>
      <c r="H408" s="123">
        <f t="array" aca="1" ref="H408" ca="1">INDEX(INDIRECT("'"&amp;$H$4&amp;"'!"&amp;"$c$11:$h$415"),MATCH(LEFT('Self-assessment Comparison'!$C408,255),INDIRECT("'"&amp;$H$4&amp;"'!"&amp;"$c$11:$c$415"),0),5)</f>
        <v>0</v>
      </c>
      <c r="I408" s="123">
        <f t="array" aca="1" ref="I408" ca="1">INDEX(INDIRECT("'"&amp;$H$4&amp;"'!"&amp;"$c$11:$h$415"),MATCH(LEFT('Self-assessment Comparison'!$C408,255),INDIRECT("'"&amp;$H$4&amp;"'!"&amp;"$c$11:$c$415"),0),6)</f>
        <v>0</v>
      </c>
      <c r="J408" s="123"/>
      <c r="K408" s="123">
        <f t="array" aca="1" ref="K408" ca="1">INDEX(INDIRECT("'"&amp;$K$4&amp;"'!"&amp;"$c$11:$h$415"),MATCH(LEFT('Self-assessment Comparison'!$C408,255),INDIRECT("'"&amp;$K$4&amp;"'!"&amp;"$c$11:$c$415"),0),5)</f>
        <v>0</v>
      </c>
      <c r="L408" s="123">
        <f t="array" aca="1" ref="L408" ca="1">INDEX(INDIRECT("'"&amp;$K$4&amp;"'!"&amp;"$c$11:$h$415"),MATCH(LEFT('Self-assessment Comparison'!$C408,255),INDIRECT("'"&amp;$K$4&amp;"'!"&amp;"$c$11:$c$415"),0),6)</f>
        <v>0</v>
      </c>
      <c r="M408" s="123"/>
      <c r="N408" s="123">
        <f t="array" aca="1" ref="N408" ca="1">INDEX(INDIRECT("'"&amp;$N$4&amp;"'!"&amp;"$c$11:$h$415"),MATCH(LEFT('Self-assessment Comparison'!$C408,255),INDIRECT("'"&amp;$N$4&amp;"'!"&amp;"$c$11:$c$415"),0),5)</f>
        <v>0</v>
      </c>
      <c r="O408" s="123">
        <f t="array" aca="1" ref="O408" ca="1">INDEX(INDIRECT("'"&amp;$N$4&amp;"'!"&amp;"$c$11:$h$415"),MATCH(LEFT('Self-assessment Comparison'!$C408,255),INDIRECT("'"&amp;$N$4&amp;"'!"&amp;"$c$11:$c$415"),0),6)</f>
        <v>0</v>
      </c>
      <c r="P408" s="123"/>
      <c r="Q408" s="123">
        <f t="array" aca="1" ref="Q408" ca="1">INDEX(INDIRECT("'"&amp;$Q$4&amp;"'!"&amp;"$c$11:$h$415"),MATCH(LEFT('Self-assessment Comparison'!$C408,255),INDIRECT("'"&amp;$Q$4&amp;"'!"&amp;"$c$11:$c$415"),0),5)</f>
        <v>0</v>
      </c>
      <c r="R408" s="123">
        <f t="array" aca="1" ref="R408" ca="1">INDEX(INDIRECT("'"&amp;$Q$4&amp;"'!"&amp;"$c$11:$h$415"),MATCH(LEFT('Self-assessment Comparison'!$C408,255),INDIRECT("'"&amp;$Q$4&amp;"'!"&amp;"$c$11:$c$415"),0),6)</f>
        <v>0</v>
      </c>
      <c r="S408" s="123"/>
      <c r="T408" s="111"/>
      <c r="U408" s="112"/>
      <c r="V408" s="3"/>
      <c r="W408" s="38"/>
      <c r="X408" s="38"/>
      <c r="Y408" s="38"/>
      <c r="Z408" s="38"/>
      <c r="AA408" s="38"/>
      <c r="AB408" s="38"/>
      <c r="AC408" s="38"/>
      <c r="AD408" s="38"/>
      <c r="AE408" s="38"/>
      <c r="AF408" s="38"/>
      <c r="AG408" s="38"/>
      <c r="AH408" s="38"/>
      <c r="AI408" s="38"/>
      <c r="AJ408" s="38"/>
      <c r="AK408" s="38"/>
      <c r="AL408" s="38"/>
      <c r="AM408" s="38"/>
      <c r="AN408" s="38"/>
      <c r="AO408" s="38"/>
    </row>
    <row r="409" spans="1:41" ht="28.8" outlineLevel="1">
      <c r="A409" s="3"/>
      <c r="B409" s="3"/>
      <c r="C409" s="58" t="s">
        <v>848</v>
      </c>
      <c r="D409" s="122"/>
      <c r="E409" s="123">
        <f t="array" aca="1" ref="E409" ca="1">INDEX(INDIRECT("'"&amp;$E$4&amp;"'!"&amp;"$c$11:$h$415"),MATCH(LEFT('Self-assessment Comparison'!$C409,255),INDIRECT("'"&amp;$E$4&amp;"'!"&amp;"$c$11:$c$415"),0),5)</f>
        <v>0</v>
      </c>
      <c r="F409" s="123">
        <f t="array" aca="1" ref="F409" ca="1">INDEX(INDIRECT("'"&amp;$E$4&amp;"'!"&amp;"$c$11:$h$415"),MATCH(LEFT('Self-assessment Comparison'!$C409,255),INDIRECT("'"&amp;$E$4&amp;"'!"&amp;"$c$11:$c$415"),0),6)</f>
        <v>0</v>
      </c>
      <c r="G409" s="123"/>
      <c r="H409" s="123">
        <f t="array" aca="1" ref="H409" ca="1">INDEX(INDIRECT("'"&amp;$H$4&amp;"'!"&amp;"$c$11:$h$415"),MATCH(LEFT('Self-assessment Comparison'!$C409,255),INDIRECT("'"&amp;$H$4&amp;"'!"&amp;"$c$11:$c$415"),0),5)</f>
        <v>0</v>
      </c>
      <c r="I409" s="123">
        <f t="array" aca="1" ref="I409" ca="1">INDEX(INDIRECT("'"&amp;$H$4&amp;"'!"&amp;"$c$11:$h$415"),MATCH(LEFT('Self-assessment Comparison'!$C409,255),INDIRECT("'"&amp;$H$4&amp;"'!"&amp;"$c$11:$c$415"),0),6)</f>
        <v>0</v>
      </c>
      <c r="J409" s="123"/>
      <c r="K409" s="123">
        <f t="array" aca="1" ref="K409" ca="1">INDEX(INDIRECT("'"&amp;$K$4&amp;"'!"&amp;"$c$11:$h$415"),MATCH(LEFT('Self-assessment Comparison'!$C409,255),INDIRECT("'"&amp;$K$4&amp;"'!"&amp;"$c$11:$c$415"),0),5)</f>
        <v>0</v>
      </c>
      <c r="L409" s="123">
        <f t="array" aca="1" ref="L409" ca="1">INDEX(INDIRECT("'"&amp;$K$4&amp;"'!"&amp;"$c$11:$h$415"),MATCH(LEFT('Self-assessment Comparison'!$C409,255),INDIRECT("'"&amp;$K$4&amp;"'!"&amp;"$c$11:$c$415"),0),6)</f>
        <v>0</v>
      </c>
      <c r="M409" s="123"/>
      <c r="N409" s="123">
        <f t="array" aca="1" ref="N409" ca="1">INDEX(INDIRECT("'"&amp;$N$4&amp;"'!"&amp;"$c$11:$h$415"),MATCH(LEFT('Self-assessment Comparison'!$C409,255),INDIRECT("'"&amp;$N$4&amp;"'!"&amp;"$c$11:$c$415"),0),5)</f>
        <v>0</v>
      </c>
      <c r="O409" s="123">
        <f t="array" aca="1" ref="O409" ca="1">INDEX(INDIRECT("'"&amp;$N$4&amp;"'!"&amp;"$c$11:$h$415"),MATCH(LEFT('Self-assessment Comparison'!$C409,255),INDIRECT("'"&amp;$N$4&amp;"'!"&amp;"$c$11:$c$415"),0),6)</f>
        <v>0</v>
      </c>
      <c r="P409" s="123"/>
      <c r="Q409" s="123">
        <f t="array" aca="1" ref="Q409" ca="1">INDEX(INDIRECT("'"&amp;$Q$4&amp;"'!"&amp;"$c$11:$h$415"),MATCH(LEFT('Self-assessment Comparison'!$C409,255),INDIRECT("'"&amp;$Q$4&amp;"'!"&amp;"$c$11:$c$415"),0),5)</f>
        <v>0</v>
      </c>
      <c r="R409" s="123">
        <f t="array" aca="1" ref="R409" ca="1">INDEX(INDIRECT("'"&amp;$Q$4&amp;"'!"&amp;"$c$11:$h$415"),MATCH(LEFT('Self-assessment Comparison'!$C409,255),INDIRECT("'"&amp;$Q$4&amp;"'!"&amp;"$c$11:$c$415"),0),6)</f>
        <v>0</v>
      </c>
      <c r="S409" s="123"/>
      <c r="T409" s="111"/>
      <c r="U409" s="112"/>
      <c r="V409" s="3"/>
      <c r="W409" s="38"/>
      <c r="X409" s="38"/>
      <c r="Y409" s="38"/>
      <c r="Z409" s="38"/>
      <c r="AA409" s="38"/>
      <c r="AB409" s="38"/>
      <c r="AC409" s="38"/>
      <c r="AD409" s="38"/>
      <c r="AE409" s="38"/>
      <c r="AF409" s="38"/>
      <c r="AG409" s="38"/>
      <c r="AH409" s="38"/>
      <c r="AI409" s="38"/>
      <c r="AJ409" s="38"/>
      <c r="AK409" s="38"/>
      <c r="AL409" s="38"/>
      <c r="AM409" s="38"/>
      <c r="AN409" s="38"/>
      <c r="AO409" s="38"/>
    </row>
    <row r="410" spans="1:41" ht="14.25" customHeight="1" outlineLevel="1">
      <c r="A410" s="3"/>
      <c r="B410" s="3"/>
      <c r="C410" s="126" t="s">
        <v>426</v>
      </c>
      <c r="D410" s="74"/>
      <c r="E410" s="127">
        <f t="array" aca="1" ref="E410" ca="1">INDEX(INDIRECT("'"&amp;$E$4&amp;"'!"&amp;"$c$11:$h$415"),MATCH(LEFT('Self-assessment Comparison'!$C410,255),INDIRECT("'"&amp;$E$4&amp;"'!"&amp;"$c$11:$c$415"),0),5)</f>
        <v>0</v>
      </c>
      <c r="F410" s="127">
        <f t="array" aca="1" ref="F410" ca="1">INDEX(INDIRECT("'"&amp;$E$4&amp;"'!"&amp;"$c$11:$h$415"),MATCH(LEFT('Self-assessment Comparison'!$C410,255),INDIRECT("'"&amp;$E$4&amp;"'!"&amp;"$c$11:$c$415"),0),6)</f>
        <v>0</v>
      </c>
      <c r="G410" s="127"/>
      <c r="H410" s="127">
        <f t="array" aca="1" ref="H410" ca="1">INDEX(INDIRECT("'"&amp;$H$4&amp;"'!"&amp;"$c$11:$h$415"),MATCH(LEFT('Self-assessment Comparison'!$C410,255),INDIRECT("'"&amp;$H$4&amp;"'!"&amp;"$c$11:$c$415"),0),5)</f>
        <v>0</v>
      </c>
      <c r="I410" s="127">
        <f t="array" aca="1" ref="I410" ca="1">INDEX(INDIRECT("'"&amp;$H$4&amp;"'!"&amp;"$c$11:$h$415"),MATCH(LEFT('Self-assessment Comparison'!$C410,255),INDIRECT("'"&amp;$H$4&amp;"'!"&amp;"$c$11:$c$415"),0),6)</f>
        <v>0</v>
      </c>
      <c r="J410" s="127"/>
      <c r="K410" s="127">
        <f t="array" aca="1" ref="K410" ca="1">INDEX(INDIRECT("'"&amp;$K$4&amp;"'!"&amp;"$c$11:$h$415"),MATCH(LEFT('Self-assessment Comparison'!$C410,255),INDIRECT("'"&amp;$K$4&amp;"'!"&amp;"$c$11:$c$415"),0),5)</f>
        <v>0</v>
      </c>
      <c r="L410" s="127">
        <f t="array" aca="1" ref="L410" ca="1">INDEX(INDIRECT("'"&amp;$K$4&amp;"'!"&amp;"$c$11:$h$415"),MATCH(LEFT('Self-assessment Comparison'!$C410,255),INDIRECT("'"&amp;$K$4&amp;"'!"&amp;"$c$11:$c$415"),0),6)</f>
        <v>0</v>
      </c>
      <c r="M410" s="127"/>
      <c r="N410" s="127">
        <f t="array" aca="1" ref="N410" ca="1">INDEX(INDIRECT("'"&amp;$N$4&amp;"'!"&amp;"$c$11:$h$415"),MATCH(LEFT('Self-assessment Comparison'!$C410,255),INDIRECT("'"&amp;$N$4&amp;"'!"&amp;"$c$11:$c$415"),0),5)</f>
        <v>0</v>
      </c>
      <c r="O410" s="127">
        <f t="array" aca="1" ref="O410" ca="1">INDEX(INDIRECT("'"&amp;$N$4&amp;"'!"&amp;"$c$11:$h$415"),MATCH(LEFT('Self-assessment Comparison'!$C410,255),INDIRECT("'"&amp;$N$4&amp;"'!"&amp;"$c$11:$c$415"),0),6)</f>
        <v>0</v>
      </c>
      <c r="P410" s="127"/>
      <c r="Q410" s="127">
        <f t="array" aca="1" ref="Q410" ca="1">INDEX(INDIRECT("'"&amp;$Q$4&amp;"'!"&amp;"$c$11:$h$415"),MATCH(LEFT('Self-assessment Comparison'!$C410,255),INDIRECT("'"&amp;$Q$4&amp;"'!"&amp;"$c$11:$c$415"),0),5)</f>
        <v>0</v>
      </c>
      <c r="R410" s="127">
        <f t="array" aca="1" ref="R410" ca="1">INDEX(INDIRECT("'"&amp;$Q$4&amp;"'!"&amp;"$c$11:$h$415"),MATCH(LEFT('Self-assessment Comparison'!$C410,255),INDIRECT("'"&amp;$Q$4&amp;"'!"&amp;"$c$11:$c$415"),0),6)</f>
        <v>0</v>
      </c>
      <c r="S410" s="127"/>
      <c r="T410" s="128"/>
      <c r="U410" s="129"/>
      <c r="V410" s="3"/>
      <c r="W410" s="38"/>
      <c r="X410" s="38"/>
      <c r="Y410" s="38"/>
      <c r="Z410" s="38"/>
      <c r="AA410" s="38"/>
      <c r="AB410" s="38"/>
      <c r="AC410" s="38"/>
      <c r="AD410" s="38"/>
      <c r="AE410" s="38"/>
      <c r="AF410" s="38"/>
      <c r="AG410" s="38"/>
      <c r="AH410" s="38"/>
      <c r="AI410" s="38"/>
      <c r="AJ410" s="38"/>
      <c r="AK410" s="38"/>
      <c r="AL410" s="38"/>
      <c r="AM410" s="38"/>
      <c r="AN410" s="38"/>
      <c r="AO410" s="38"/>
    </row>
    <row r="411" spans="1:41" ht="14.25" customHeight="1">
      <c r="A411" s="3"/>
      <c r="B411" s="3"/>
      <c r="C411" s="12"/>
      <c r="D411" s="3"/>
      <c r="E411" s="3"/>
      <c r="F411" s="3"/>
      <c r="G411" s="3"/>
      <c r="H411" s="3"/>
      <c r="I411" s="3"/>
      <c r="J411" s="3"/>
      <c r="K411" s="3"/>
      <c r="L411" s="3"/>
      <c r="M411" s="3"/>
      <c r="N411" s="3"/>
      <c r="O411" s="3"/>
      <c r="P411" s="3"/>
      <c r="Q411" s="3"/>
      <c r="R411" s="3"/>
      <c r="S411" s="3"/>
      <c r="T411" s="3"/>
      <c r="U411" s="3"/>
      <c r="V411" s="3"/>
      <c r="W411" s="38"/>
      <c r="X411" s="38"/>
      <c r="Y411" s="38"/>
      <c r="Z411" s="38"/>
      <c r="AA411" s="38"/>
      <c r="AB411" s="38"/>
      <c r="AC411" s="38"/>
      <c r="AD411" s="38"/>
      <c r="AE411" s="38"/>
      <c r="AF411" s="38"/>
      <c r="AG411" s="38"/>
      <c r="AH411" s="38"/>
      <c r="AI411" s="38"/>
      <c r="AJ411" s="38"/>
      <c r="AK411" s="38"/>
      <c r="AL411" s="38"/>
      <c r="AM411" s="38"/>
      <c r="AN411" s="38"/>
      <c r="AO411" s="38"/>
    </row>
    <row r="412" spans="1:41" ht="14.25" customHeight="1">
      <c r="A412" s="38"/>
      <c r="B412" s="38"/>
      <c r="C412" s="130"/>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row>
    <row r="413" spans="1:41" ht="14.25" customHeight="1">
      <c r="A413" s="38"/>
      <c r="B413" s="38"/>
      <c r="C413" s="130"/>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row>
    <row r="414" spans="1:41" ht="14.25" customHeight="1">
      <c r="A414" s="38"/>
      <c r="B414" s="38"/>
      <c r="C414" s="130"/>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row>
    <row r="415" spans="1:41" ht="14.25" customHeight="1">
      <c r="A415" s="38"/>
      <c r="B415" s="38"/>
      <c r="C415" s="130"/>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row>
    <row r="416" spans="1:41" ht="14.25" customHeight="1">
      <c r="A416" s="38"/>
      <c r="B416" s="38"/>
      <c r="C416" s="130"/>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row>
    <row r="417" spans="1:41" ht="14.25" customHeight="1">
      <c r="A417" s="38"/>
      <c r="B417" s="38"/>
      <c r="C417" s="130"/>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row>
    <row r="418" spans="1:41" ht="14.25" customHeight="1">
      <c r="A418" s="38"/>
      <c r="B418" s="38"/>
      <c r="C418" s="130"/>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row>
    <row r="419" spans="1:41" ht="14.25" customHeight="1">
      <c r="A419" s="38"/>
      <c r="B419" s="38"/>
      <c r="C419" s="130"/>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row>
    <row r="420" spans="1:41" ht="14.25" customHeight="1">
      <c r="A420" s="38"/>
      <c r="B420" s="38"/>
      <c r="C420" s="130"/>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row>
    <row r="421" spans="1:41" ht="14.25" customHeight="1">
      <c r="A421" s="38"/>
      <c r="B421" s="38"/>
      <c r="C421" s="130"/>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row>
    <row r="422" spans="1:41" ht="14.25" customHeight="1">
      <c r="A422" s="38"/>
      <c r="B422" s="38"/>
      <c r="C422" s="130"/>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row>
    <row r="423" spans="1:41" ht="14.25" customHeight="1">
      <c r="A423" s="38"/>
      <c r="B423" s="38"/>
      <c r="C423" s="130"/>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row>
    <row r="424" spans="1:41" ht="14.25" customHeight="1">
      <c r="A424" s="38"/>
      <c r="B424" s="38"/>
      <c r="C424" s="130"/>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row>
    <row r="425" spans="1:41" ht="14.25" customHeight="1">
      <c r="A425" s="38"/>
      <c r="B425" s="38"/>
      <c r="C425" s="130"/>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row>
    <row r="426" spans="1:41" ht="14.25" customHeight="1">
      <c r="A426" s="38"/>
      <c r="B426" s="38"/>
      <c r="C426" s="130"/>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row>
    <row r="427" spans="1:41" ht="14.25" customHeight="1">
      <c r="A427" s="38"/>
      <c r="B427" s="38"/>
      <c r="C427" s="130"/>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row>
    <row r="428" spans="1:41" ht="14.25" customHeight="1">
      <c r="A428" s="38"/>
      <c r="B428" s="38"/>
      <c r="C428" s="130"/>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row>
    <row r="429" spans="1:41" ht="14.25" customHeight="1">
      <c r="A429" s="38"/>
      <c r="B429" s="38"/>
      <c r="C429" s="130"/>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row>
    <row r="430" spans="1:41" ht="14.25" customHeight="1">
      <c r="A430" s="38"/>
      <c r="B430" s="38"/>
      <c r="C430" s="130"/>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row>
    <row r="431" spans="1:41" ht="14.25" customHeight="1">
      <c r="A431" s="38"/>
      <c r="B431" s="38"/>
      <c r="C431" s="130"/>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row>
    <row r="432" spans="1:41" ht="14.25" customHeight="1">
      <c r="A432" s="38"/>
      <c r="B432" s="38"/>
      <c r="C432" s="130"/>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row>
    <row r="433" spans="1:41" ht="14.25" customHeight="1">
      <c r="A433" s="38"/>
      <c r="B433" s="38"/>
      <c r="C433" s="130"/>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row>
    <row r="434" spans="1:41" ht="14.25" customHeight="1">
      <c r="A434" s="38"/>
      <c r="B434" s="38"/>
      <c r="C434" s="130"/>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row>
    <row r="435" spans="1:41" ht="14.25" customHeight="1">
      <c r="A435" s="38"/>
      <c r="B435" s="38"/>
      <c r="C435" s="130"/>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row>
    <row r="436" spans="1:41" ht="14.25" customHeight="1">
      <c r="A436" s="38"/>
      <c r="B436" s="38"/>
      <c r="C436" s="130"/>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row>
    <row r="437" spans="1:41" ht="14.25" customHeight="1">
      <c r="A437" s="38"/>
      <c r="B437" s="38"/>
      <c r="C437" s="130"/>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row>
    <row r="438" spans="1:41" ht="14.25" customHeight="1">
      <c r="A438" s="38"/>
      <c r="B438" s="38"/>
      <c r="C438" s="130"/>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row>
    <row r="439" spans="1:41" ht="14.25" customHeight="1">
      <c r="A439" s="38"/>
      <c r="B439" s="38"/>
      <c r="C439" s="130"/>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row>
    <row r="440" spans="1:41" ht="14.25" customHeight="1">
      <c r="A440" s="38"/>
      <c r="B440" s="38"/>
      <c r="C440" s="130"/>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row>
    <row r="441" spans="1:41" ht="14.25" customHeight="1">
      <c r="A441" s="38"/>
      <c r="B441" s="38"/>
      <c r="C441" s="130"/>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row>
    <row r="442" spans="1:41" ht="14.25" customHeight="1">
      <c r="A442" s="38"/>
      <c r="B442" s="38"/>
      <c r="C442" s="130"/>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row>
    <row r="443" spans="1:41" ht="14.25" customHeight="1">
      <c r="A443" s="38"/>
      <c r="B443" s="38"/>
      <c r="C443" s="130"/>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row>
    <row r="444" spans="1:41" ht="14.25" customHeight="1">
      <c r="A444" s="38"/>
      <c r="B444" s="38"/>
      <c r="C444" s="130"/>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row>
    <row r="445" spans="1:41" ht="14.25" customHeight="1">
      <c r="A445" s="38"/>
      <c r="B445" s="38"/>
      <c r="C445" s="130"/>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row>
    <row r="446" spans="1:41" ht="14.25" customHeight="1">
      <c r="A446" s="38"/>
      <c r="B446" s="38"/>
      <c r="C446" s="130"/>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row>
    <row r="447" spans="1:41" ht="14.25" customHeight="1">
      <c r="A447" s="38"/>
      <c r="B447" s="38"/>
      <c r="C447" s="130"/>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row>
    <row r="448" spans="1:41" ht="14.25" customHeight="1">
      <c r="A448" s="38"/>
      <c r="B448" s="38"/>
      <c r="C448" s="130"/>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row>
    <row r="449" spans="1:41" ht="14.25" customHeight="1">
      <c r="A449" s="38"/>
      <c r="B449" s="38"/>
      <c r="C449" s="130"/>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row>
    <row r="450" spans="1:41" ht="14.25" customHeight="1">
      <c r="A450" s="38"/>
      <c r="B450" s="38"/>
      <c r="C450" s="130"/>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row>
    <row r="451" spans="1:41" ht="14.25" customHeight="1">
      <c r="A451" s="38"/>
      <c r="B451" s="38"/>
      <c r="C451" s="130"/>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row>
    <row r="452" spans="1:41" ht="14.25" customHeight="1">
      <c r="A452" s="38"/>
      <c r="B452" s="38"/>
      <c r="C452" s="130"/>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row>
    <row r="453" spans="1:41" ht="14.25" customHeight="1">
      <c r="A453" s="38"/>
      <c r="B453" s="38"/>
      <c r="C453" s="130"/>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row>
    <row r="454" spans="1:41" ht="14.25" customHeight="1">
      <c r="A454" s="38"/>
      <c r="B454" s="38"/>
      <c r="C454" s="130"/>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row>
    <row r="455" spans="1:41" ht="14.25" customHeight="1">
      <c r="A455" s="38"/>
      <c r="B455" s="38"/>
      <c r="C455" s="130"/>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row>
    <row r="456" spans="1:41" ht="14.25" customHeight="1">
      <c r="A456" s="38"/>
      <c r="B456" s="38"/>
      <c r="C456" s="130"/>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row>
    <row r="457" spans="1:41" ht="14.25" customHeight="1">
      <c r="A457" s="38"/>
      <c r="B457" s="38"/>
      <c r="C457" s="130"/>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row>
    <row r="458" spans="1:41" ht="14.25" customHeight="1">
      <c r="A458" s="38"/>
      <c r="B458" s="38"/>
      <c r="C458" s="130"/>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row>
    <row r="459" spans="1:41" ht="14.25" customHeight="1">
      <c r="A459" s="38"/>
      <c r="B459" s="38"/>
      <c r="C459" s="130"/>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row>
    <row r="460" spans="1:41" ht="14.25" customHeight="1">
      <c r="A460" s="38"/>
      <c r="B460" s="38"/>
      <c r="C460" s="130"/>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row>
    <row r="461" spans="1:41" ht="14.25" customHeight="1">
      <c r="A461" s="38"/>
      <c r="B461" s="38"/>
      <c r="C461" s="130"/>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row>
    <row r="462" spans="1:41" ht="14.25" customHeight="1">
      <c r="A462" s="38"/>
      <c r="B462" s="38"/>
      <c r="C462" s="130"/>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row>
    <row r="463" spans="1:41" ht="14.25" customHeight="1">
      <c r="A463" s="38"/>
      <c r="B463" s="38"/>
      <c r="C463" s="130"/>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row>
    <row r="464" spans="1:41" ht="14.25" customHeight="1">
      <c r="A464" s="38"/>
      <c r="B464" s="38"/>
      <c r="C464" s="130"/>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row>
    <row r="465" spans="1:41" ht="14.25" customHeight="1">
      <c r="A465" s="38"/>
      <c r="B465" s="38"/>
      <c r="C465" s="130"/>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row>
    <row r="466" spans="1:41" ht="14.25" customHeight="1">
      <c r="A466" s="38"/>
      <c r="B466" s="38"/>
      <c r="C466" s="130"/>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row>
    <row r="467" spans="1:41" ht="14.25" customHeight="1">
      <c r="A467" s="38"/>
      <c r="B467" s="38"/>
      <c r="C467" s="130"/>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row>
    <row r="468" spans="1:41" ht="14.25" customHeight="1">
      <c r="A468" s="38"/>
      <c r="B468" s="38"/>
      <c r="C468" s="130"/>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row>
    <row r="469" spans="1:41" ht="14.25" customHeight="1">
      <c r="A469" s="38"/>
      <c r="B469" s="38"/>
      <c r="C469" s="130"/>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row>
    <row r="470" spans="1:41" ht="14.25" customHeight="1">
      <c r="A470" s="38"/>
      <c r="B470" s="38"/>
      <c r="C470" s="130"/>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row>
    <row r="471" spans="1:41" ht="14.25" customHeight="1">
      <c r="A471" s="38"/>
      <c r="B471" s="38"/>
      <c r="C471" s="130"/>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row>
    <row r="472" spans="1:41" ht="14.25" customHeight="1">
      <c r="A472" s="38"/>
      <c r="B472" s="38"/>
      <c r="C472" s="130"/>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row>
    <row r="473" spans="1:41" ht="14.25" customHeight="1">
      <c r="A473" s="38"/>
      <c r="B473" s="38"/>
      <c r="C473" s="130"/>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row>
    <row r="474" spans="1:41" ht="14.25" customHeight="1">
      <c r="A474" s="38"/>
      <c r="B474" s="38"/>
      <c r="C474" s="130"/>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row>
    <row r="475" spans="1:41" ht="14.25" customHeight="1">
      <c r="A475" s="38"/>
      <c r="B475" s="38"/>
      <c r="C475" s="130"/>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row>
    <row r="476" spans="1:41" ht="14.25" customHeight="1">
      <c r="A476" s="38"/>
      <c r="B476" s="38"/>
      <c r="C476" s="130"/>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row>
    <row r="477" spans="1:41" ht="14.25" customHeight="1">
      <c r="A477" s="38"/>
      <c r="B477" s="38"/>
      <c r="C477" s="130"/>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row>
    <row r="478" spans="1:41" ht="14.25" customHeight="1">
      <c r="A478" s="38"/>
      <c r="B478" s="38"/>
      <c r="C478" s="130"/>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row>
    <row r="479" spans="1:41" ht="14.25" customHeight="1">
      <c r="A479" s="38"/>
      <c r="B479" s="38"/>
      <c r="C479" s="130"/>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row>
    <row r="480" spans="1:41" ht="14.25" customHeight="1">
      <c r="A480" s="38"/>
      <c r="B480" s="38"/>
      <c r="C480" s="130"/>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row>
    <row r="481" spans="1:41" ht="14.25" customHeight="1">
      <c r="A481" s="38"/>
      <c r="B481" s="38"/>
      <c r="C481" s="130"/>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row>
    <row r="482" spans="1:41" ht="14.25" customHeight="1">
      <c r="A482" s="38"/>
      <c r="B482" s="38"/>
      <c r="C482" s="130"/>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row>
    <row r="483" spans="1:41" ht="14.25" customHeight="1">
      <c r="A483" s="38"/>
      <c r="B483" s="38"/>
      <c r="C483" s="130"/>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row>
    <row r="484" spans="1:41" ht="14.25" customHeight="1">
      <c r="A484" s="38"/>
      <c r="B484" s="38"/>
      <c r="C484" s="130"/>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row>
    <row r="485" spans="1:41" ht="14.25" customHeight="1">
      <c r="A485" s="38"/>
      <c r="B485" s="38"/>
      <c r="C485" s="130"/>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row>
    <row r="486" spans="1:41" ht="14.25" customHeight="1">
      <c r="A486" s="38"/>
      <c r="B486" s="38"/>
      <c r="C486" s="130"/>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row>
    <row r="487" spans="1:41" ht="14.25" customHeight="1">
      <c r="A487" s="38"/>
      <c r="B487" s="38"/>
      <c r="C487" s="130"/>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row>
    <row r="488" spans="1:41" ht="14.25" customHeight="1">
      <c r="A488" s="38"/>
      <c r="B488" s="38"/>
      <c r="C488" s="130"/>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row>
    <row r="489" spans="1:41" ht="14.25" customHeight="1">
      <c r="A489" s="38"/>
      <c r="B489" s="38"/>
      <c r="C489" s="130"/>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row>
    <row r="490" spans="1:41" ht="14.25" customHeight="1">
      <c r="A490" s="38"/>
      <c r="B490" s="38"/>
      <c r="C490" s="130"/>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row>
    <row r="491" spans="1:41" ht="14.25" customHeight="1">
      <c r="A491" s="38"/>
      <c r="B491" s="38"/>
      <c r="C491" s="130"/>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row>
    <row r="492" spans="1:41" ht="14.25" customHeight="1">
      <c r="A492" s="38"/>
      <c r="B492" s="38"/>
      <c r="C492" s="130"/>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row>
    <row r="493" spans="1:41" ht="14.25" customHeight="1">
      <c r="A493" s="38"/>
      <c r="B493" s="38"/>
      <c r="C493" s="130"/>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row>
    <row r="494" spans="1:41" ht="14.25" customHeight="1">
      <c r="A494" s="38"/>
      <c r="B494" s="38"/>
      <c r="C494" s="130"/>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row>
    <row r="495" spans="1:41" ht="14.25" customHeight="1">
      <c r="A495" s="38"/>
      <c r="B495" s="38"/>
      <c r="C495" s="130"/>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row>
    <row r="496" spans="1:41" ht="14.25" customHeight="1">
      <c r="A496" s="38"/>
      <c r="B496" s="38"/>
      <c r="C496" s="130"/>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row>
    <row r="497" spans="1:41" ht="14.25" customHeight="1">
      <c r="A497" s="38"/>
      <c r="B497" s="38"/>
      <c r="C497" s="130"/>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row>
    <row r="498" spans="1:41" ht="14.25" customHeight="1">
      <c r="A498" s="38"/>
      <c r="B498" s="38"/>
      <c r="C498" s="130"/>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row>
    <row r="499" spans="1:41" ht="14.25" customHeight="1">
      <c r="A499" s="38"/>
      <c r="B499" s="38"/>
      <c r="C499" s="130"/>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row>
    <row r="500" spans="1:41" ht="14.25" customHeight="1">
      <c r="A500" s="38"/>
      <c r="B500" s="38"/>
      <c r="C500" s="130"/>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row>
    <row r="501" spans="1:41" ht="14.25" customHeight="1">
      <c r="A501" s="38"/>
      <c r="B501" s="38"/>
      <c r="C501" s="130"/>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row>
    <row r="502" spans="1:41" ht="14.25" customHeight="1">
      <c r="A502" s="38"/>
      <c r="B502" s="38"/>
      <c r="C502" s="130"/>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row>
    <row r="503" spans="1:41" ht="14.25" customHeight="1">
      <c r="A503" s="38"/>
      <c r="B503" s="38"/>
      <c r="C503" s="130"/>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row>
    <row r="504" spans="1:41" ht="14.25" customHeight="1">
      <c r="A504" s="38"/>
      <c r="B504" s="38"/>
      <c r="C504" s="130"/>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row>
    <row r="505" spans="1:41" ht="14.25" customHeight="1">
      <c r="A505" s="38"/>
      <c r="B505" s="38"/>
      <c r="C505" s="130"/>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row>
    <row r="506" spans="1:41" ht="14.25" customHeight="1">
      <c r="A506" s="38"/>
      <c r="B506" s="38"/>
      <c r="C506" s="130"/>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row>
    <row r="507" spans="1:41" ht="14.25" customHeight="1">
      <c r="A507" s="38"/>
      <c r="B507" s="38"/>
      <c r="C507" s="130"/>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row>
    <row r="508" spans="1:41" ht="14.25" customHeight="1">
      <c r="A508" s="38"/>
      <c r="B508" s="38"/>
      <c r="C508" s="130"/>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row>
    <row r="509" spans="1:41" ht="14.25" customHeight="1">
      <c r="A509" s="38"/>
      <c r="B509" s="38"/>
      <c r="C509" s="130"/>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row>
    <row r="510" spans="1:41" ht="14.25" customHeight="1">
      <c r="A510" s="38"/>
      <c r="B510" s="38"/>
      <c r="C510" s="130"/>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row>
    <row r="511" spans="1:41" ht="14.25" customHeight="1">
      <c r="A511" s="38"/>
      <c r="B511" s="38"/>
      <c r="C511" s="130"/>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row>
    <row r="512" spans="1:41" ht="14.25" customHeight="1">
      <c r="A512" s="38"/>
      <c r="B512" s="38"/>
      <c r="C512" s="130"/>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row>
    <row r="513" spans="1:41" ht="14.25" customHeight="1">
      <c r="A513" s="38"/>
      <c r="B513" s="38"/>
      <c r="C513" s="130"/>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row>
    <row r="514" spans="1:41" ht="14.25" customHeight="1">
      <c r="A514" s="38"/>
      <c r="B514" s="38"/>
      <c r="C514" s="130"/>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row>
    <row r="515" spans="1:41" ht="14.25" customHeight="1">
      <c r="A515" s="38"/>
      <c r="B515" s="38"/>
      <c r="C515" s="130"/>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row>
    <row r="516" spans="1:41" ht="14.25" customHeight="1">
      <c r="A516" s="38"/>
      <c r="B516" s="38"/>
      <c r="C516" s="130"/>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row>
    <row r="517" spans="1:41" ht="14.25" customHeight="1">
      <c r="A517" s="38"/>
      <c r="B517" s="38"/>
      <c r="C517" s="130"/>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row>
    <row r="518" spans="1:41" ht="14.25" customHeight="1">
      <c r="A518" s="38"/>
      <c r="B518" s="38"/>
      <c r="C518" s="130"/>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row>
    <row r="519" spans="1:41" ht="14.25" customHeight="1">
      <c r="A519" s="38"/>
      <c r="B519" s="38"/>
      <c r="C519" s="130"/>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row>
    <row r="520" spans="1:41" ht="14.25" customHeight="1">
      <c r="A520" s="38"/>
      <c r="B520" s="38"/>
      <c r="C520" s="130"/>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row>
    <row r="521" spans="1:41" ht="14.25" customHeight="1">
      <c r="A521" s="38"/>
      <c r="B521" s="38"/>
      <c r="C521" s="130"/>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row>
    <row r="522" spans="1:41" ht="14.25" customHeight="1">
      <c r="A522" s="38"/>
      <c r="B522" s="38"/>
      <c r="C522" s="130"/>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row>
    <row r="523" spans="1:41" ht="14.25" customHeight="1">
      <c r="A523" s="38"/>
      <c r="B523" s="38"/>
      <c r="C523" s="130"/>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row>
    <row r="524" spans="1:41" ht="14.25" customHeight="1">
      <c r="A524" s="38"/>
      <c r="B524" s="38"/>
      <c r="C524" s="130"/>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row>
    <row r="525" spans="1:41" ht="14.25" customHeight="1">
      <c r="A525" s="38"/>
      <c r="B525" s="38"/>
      <c r="C525" s="130"/>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row>
    <row r="526" spans="1:41" ht="14.25" customHeight="1">
      <c r="A526" s="38"/>
      <c r="B526" s="38"/>
      <c r="C526" s="130"/>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row>
    <row r="527" spans="1:41" ht="14.25" customHeight="1">
      <c r="A527" s="38"/>
      <c r="B527" s="38"/>
      <c r="C527" s="130"/>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row>
    <row r="528" spans="1:41" ht="14.25" customHeight="1">
      <c r="A528" s="38"/>
      <c r="B528" s="38"/>
      <c r="C528" s="130"/>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row>
    <row r="529" spans="1:41" ht="14.25" customHeight="1">
      <c r="A529" s="38"/>
      <c r="B529" s="38"/>
      <c r="C529" s="130"/>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row>
    <row r="530" spans="1:41" ht="14.25" customHeight="1">
      <c r="A530" s="38"/>
      <c r="B530" s="38"/>
      <c r="C530" s="130"/>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row>
    <row r="531" spans="1:41" ht="14.25" customHeight="1">
      <c r="A531" s="38"/>
      <c r="B531" s="38"/>
      <c r="C531" s="130"/>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row>
    <row r="532" spans="1:41" ht="14.25" customHeight="1">
      <c r="A532" s="38"/>
      <c r="B532" s="38"/>
      <c r="C532" s="130"/>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row>
    <row r="533" spans="1:41" ht="14.25" customHeight="1">
      <c r="A533" s="38"/>
      <c r="B533" s="38"/>
      <c r="C533" s="130"/>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row>
    <row r="534" spans="1:41" ht="14.25" customHeight="1">
      <c r="A534" s="38"/>
      <c r="B534" s="38"/>
      <c r="C534" s="130"/>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row>
    <row r="535" spans="1:41" ht="14.25" customHeight="1">
      <c r="A535" s="38"/>
      <c r="B535" s="38"/>
      <c r="C535" s="130"/>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row>
    <row r="536" spans="1:41" ht="14.25" customHeight="1">
      <c r="A536" s="38"/>
      <c r="B536" s="38"/>
      <c r="C536" s="130"/>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row>
    <row r="537" spans="1:41" ht="14.25" customHeight="1">
      <c r="A537" s="38"/>
      <c r="B537" s="38"/>
      <c r="C537" s="130"/>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row>
    <row r="538" spans="1:41" ht="14.25" customHeight="1">
      <c r="A538" s="38"/>
      <c r="B538" s="38"/>
      <c r="C538" s="130"/>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row>
    <row r="539" spans="1:41" ht="14.25" customHeight="1">
      <c r="A539" s="38"/>
      <c r="B539" s="38"/>
      <c r="C539" s="130"/>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row>
    <row r="540" spans="1:41" ht="14.25" customHeight="1">
      <c r="A540" s="38"/>
      <c r="B540" s="38"/>
      <c r="C540" s="130"/>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row>
    <row r="541" spans="1:41" ht="14.25" customHeight="1">
      <c r="A541" s="38"/>
      <c r="B541" s="38"/>
      <c r="C541" s="130"/>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row>
    <row r="542" spans="1:41" ht="14.25" customHeight="1">
      <c r="A542" s="38"/>
      <c r="B542" s="38"/>
      <c r="C542" s="130"/>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row>
    <row r="543" spans="1:41" ht="14.25" customHeight="1">
      <c r="A543" s="38"/>
      <c r="B543" s="38"/>
      <c r="C543" s="130"/>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row>
    <row r="544" spans="1:41" ht="14.25" customHeight="1">
      <c r="A544" s="38"/>
      <c r="B544" s="38"/>
      <c r="C544" s="130"/>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row>
    <row r="545" spans="1:41" ht="14.25" customHeight="1">
      <c r="A545" s="38"/>
      <c r="B545" s="38"/>
      <c r="C545" s="130"/>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row>
    <row r="546" spans="1:41" ht="14.25" customHeight="1">
      <c r="A546" s="38"/>
      <c r="B546" s="38"/>
      <c r="C546" s="130"/>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row>
    <row r="547" spans="1:41" ht="14.25" customHeight="1">
      <c r="A547" s="38"/>
      <c r="B547" s="38"/>
      <c r="C547" s="130"/>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row>
    <row r="548" spans="1:41" ht="14.25" customHeight="1">
      <c r="A548" s="38"/>
      <c r="B548" s="38"/>
      <c r="C548" s="130"/>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row>
    <row r="549" spans="1:41" ht="14.25" customHeight="1">
      <c r="A549" s="38"/>
      <c r="B549" s="38"/>
      <c r="C549" s="130"/>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row>
    <row r="550" spans="1:41" ht="14.25" customHeight="1">
      <c r="A550" s="38"/>
      <c r="B550" s="38"/>
      <c r="C550" s="130"/>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row>
    <row r="551" spans="1:41" ht="14.25" customHeight="1">
      <c r="A551" s="38"/>
      <c r="B551" s="38"/>
      <c r="C551" s="130"/>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row>
    <row r="552" spans="1:41" ht="14.25" customHeight="1">
      <c r="A552" s="38"/>
      <c r="B552" s="38"/>
      <c r="C552" s="130"/>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row>
    <row r="553" spans="1:41" ht="14.25" customHeight="1">
      <c r="A553" s="38"/>
      <c r="B553" s="38"/>
      <c r="C553" s="130"/>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row>
    <row r="554" spans="1:41" ht="14.25" customHeight="1">
      <c r="A554" s="38"/>
      <c r="B554" s="38"/>
      <c r="C554" s="130"/>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row>
    <row r="555" spans="1:41" ht="14.25" customHeight="1">
      <c r="A555" s="38"/>
      <c r="B555" s="38"/>
      <c r="C555" s="130"/>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row>
    <row r="556" spans="1:41" ht="14.25" customHeight="1">
      <c r="A556" s="38"/>
      <c r="B556" s="38"/>
      <c r="C556" s="130"/>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row>
    <row r="557" spans="1:41" ht="14.25" customHeight="1">
      <c r="A557" s="38"/>
      <c r="B557" s="38"/>
      <c r="C557" s="130"/>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row>
    <row r="558" spans="1:41" ht="14.25" customHeight="1">
      <c r="A558" s="38"/>
      <c r="B558" s="38"/>
      <c r="C558" s="130"/>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row>
    <row r="559" spans="1:41" ht="14.25" customHeight="1">
      <c r="A559" s="38"/>
      <c r="B559" s="38"/>
      <c r="C559" s="130"/>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row>
    <row r="560" spans="1:41" ht="14.25" customHeight="1">
      <c r="A560" s="38"/>
      <c r="B560" s="38"/>
      <c r="C560" s="130"/>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row>
    <row r="561" spans="1:41" ht="14.25" customHeight="1">
      <c r="A561" s="38"/>
      <c r="B561" s="38"/>
      <c r="C561" s="130"/>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row>
    <row r="562" spans="1:41" ht="14.25" customHeight="1">
      <c r="A562" s="38"/>
      <c r="B562" s="38"/>
      <c r="C562" s="130"/>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row>
    <row r="563" spans="1:41" ht="14.25" customHeight="1">
      <c r="A563" s="38"/>
      <c r="B563" s="38"/>
      <c r="C563" s="130"/>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row>
    <row r="564" spans="1:41" ht="14.25" customHeight="1">
      <c r="A564" s="38"/>
      <c r="B564" s="38"/>
      <c r="C564" s="130"/>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row>
    <row r="565" spans="1:41" ht="14.25" customHeight="1">
      <c r="A565" s="38"/>
      <c r="B565" s="38"/>
      <c r="C565" s="130"/>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row>
    <row r="566" spans="1:41" ht="14.25" customHeight="1">
      <c r="A566" s="38"/>
      <c r="B566" s="38"/>
      <c r="C566" s="130"/>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row>
    <row r="567" spans="1:41" ht="14.25" customHeight="1">
      <c r="A567" s="38"/>
      <c r="B567" s="38"/>
      <c r="C567" s="130"/>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row>
    <row r="568" spans="1:41" ht="14.25" customHeight="1">
      <c r="A568" s="38"/>
      <c r="B568" s="38"/>
      <c r="C568" s="130"/>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row>
    <row r="569" spans="1:41" ht="14.25" customHeight="1">
      <c r="A569" s="38"/>
      <c r="B569" s="38"/>
      <c r="C569" s="130"/>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row>
    <row r="570" spans="1:41" ht="14.25" customHeight="1">
      <c r="A570" s="38"/>
      <c r="B570" s="38"/>
      <c r="C570" s="130"/>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row>
    <row r="571" spans="1:41" ht="14.25" customHeight="1">
      <c r="A571" s="38"/>
      <c r="B571" s="38"/>
      <c r="C571" s="130"/>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row>
    <row r="572" spans="1:41" ht="14.25" customHeight="1">
      <c r="A572" s="38"/>
      <c r="B572" s="38"/>
      <c r="C572" s="130"/>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row>
    <row r="573" spans="1:41" ht="14.25" customHeight="1">
      <c r="A573" s="38"/>
      <c r="B573" s="38"/>
      <c r="C573" s="130"/>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row>
    <row r="574" spans="1:41" ht="14.25" customHeight="1">
      <c r="A574" s="38"/>
      <c r="B574" s="38"/>
      <c r="C574" s="130"/>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c r="AG574" s="38"/>
      <c r="AH574" s="38"/>
      <c r="AI574" s="38"/>
      <c r="AJ574" s="38"/>
      <c r="AK574" s="38"/>
      <c r="AL574" s="38"/>
      <c r="AM574" s="38"/>
      <c r="AN574" s="38"/>
      <c r="AO574" s="38"/>
    </row>
    <row r="575" spans="1:41" ht="14.25" customHeight="1">
      <c r="A575" s="38"/>
      <c r="B575" s="38"/>
      <c r="C575" s="130"/>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c r="AF575" s="38"/>
      <c r="AG575" s="38"/>
      <c r="AH575" s="38"/>
      <c r="AI575" s="38"/>
      <c r="AJ575" s="38"/>
      <c r="AK575" s="38"/>
      <c r="AL575" s="38"/>
      <c r="AM575" s="38"/>
      <c r="AN575" s="38"/>
      <c r="AO575" s="38"/>
    </row>
    <row r="576" spans="1:41" ht="14.25" customHeight="1">
      <c r="A576" s="38"/>
      <c r="B576" s="38"/>
      <c r="C576" s="130"/>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c r="AF576" s="38"/>
      <c r="AG576" s="38"/>
      <c r="AH576" s="38"/>
      <c r="AI576" s="38"/>
      <c r="AJ576" s="38"/>
      <c r="AK576" s="38"/>
      <c r="AL576" s="38"/>
      <c r="AM576" s="38"/>
      <c r="AN576" s="38"/>
      <c r="AO576" s="38"/>
    </row>
    <row r="577" spans="1:41" ht="14.25" customHeight="1">
      <c r="A577" s="38"/>
      <c r="B577" s="38"/>
      <c r="C577" s="130"/>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row>
    <row r="578" spans="1:41" ht="14.25" customHeight="1">
      <c r="A578" s="38"/>
      <c r="B578" s="38"/>
      <c r="C578" s="130"/>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row>
    <row r="579" spans="1:41" ht="14.25" customHeight="1">
      <c r="A579" s="38"/>
      <c r="B579" s="38"/>
      <c r="C579" s="130"/>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c r="AF579" s="38"/>
      <c r="AG579" s="38"/>
      <c r="AH579" s="38"/>
      <c r="AI579" s="38"/>
      <c r="AJ579" s="38"/>
      <c r="AK579" s="38"/>
      <c r="AL579" s="38"/>
      <c r="AM579" s="38"/>
      <c r="AN579" s="38"/>
      <c r="AO579" s="38"/>
    </row>
    <row r="580" spans="1:41" ht="14.25" customHeight="1">
      <c r="A580" s="38"/>
      <c r="B580" s="38"/>
      <c r="C580" s="130"/>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row>
    <row r="581" spans="1:41" ht="14.25" customHeight="1">
      <c r="A581" s="38"/>
      <c r="B581" s="38"/>
      <c r="C581" s="130"/>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row>
    <row r="582" spans="1:41" ht="14.25" customHeight="1">
      <c r="A582" s="38"/>
      <c r="B582" s="38"/>
      <c r="C582" s="130"/>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row>
    <row r="583" spans="1:41" ht="14.25" customHeight="1">
      <c r="A583" s="38"/>
      <c r="B583" s="38"/>
      <c r="C583" s="130"/>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row>
    <row r="584" spans="1:41" ht="14.25" customHeight="1">
      <c r="A584" s="38"/>
      <c r="B584" s="38"/>
      <c r="C584" s="130"/>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row>
    <row r="585" spans="1:41" ht="14.25" customHeight="1">
      <c r="A585" s="38"/>
      <c r="B585" s="38"/>
      <c r="C585" s="130"/>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row>
    <row r="586" spans="1:41" ht="14.25" customHeight="1">
      <c r="A586" s="38"/>
      <c r="B586" s="38"/>
      <c r="C586" s="130"/>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row>
    <row r="587" spans="1:41" ht="14.25" customHeight="1">
      <c r="A587" s="38"/>
      <c r="B587" s="38"/>
      <c r="C587" s="130"/>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row>
    <row r="588" spans="1:41" ht="14.25" customHeight="1">
      <c r="A588" s="38"/>
      <c r="B588" s="38"/>
      <c r="C588" s="130"/>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row>
    <row r="589" spans="1:41" ht="14.25" customHeight="1">
      <c r="A589" s="38"/>
      <c r="B589" s="38"/>
      <c r="C589" s="130"/>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row>
    <row r="590" spans="1:41" ht="14.25" customHeight="1">
      <c r="A590" s="38"/>
      <c r="B590" s="38"/>
      <c r="C590" s="130"/>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row>
    <row r="591" spans="1:41" ht="14.25" customHeight="1">
      <c r="A591" s="38"/>
      <c r="B591" s="38"/>
      <c r="C591" s="130"/>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row>
    <row r="592" spans="1:41" ht="14.25" customHeight="1">
      <c r="A592" s="38"/>
      <c r="B592" s="38"/>
      <c r="C592" s="130"/>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row>
    <row r="593" spans="1:41" ht="14.25" customHeight="1">
      <c r="A593" s="38"/>
      <c r="B593" s="38"/>
      <c r="C593" s="130"/>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row>
    <row r="594" spans="1:41" ht="14.25" customHeight="1">
      <c r="A594" s="38"/>
      <c r="B594" s="38"/>
      <c r="C594" s="130"/>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row>
    <row r="595" spans="1:41" ht="14.25" customHeight="1">
      <c r="A595" s="38"/>
      <c r="B595" s="38"/>
      <c r="C595" s="130"/>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row>
    <row r="596" spans="1:41" ht="14.25" customHeight="1">
      <c r="A596" s="38"/>
      <c r="B596" s="38"/>
      <c r="C596" s="130"/>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row>
    <row r="597" spans="1:41" ht="14.25" customHeight="1">
      <c r="A597" s="38"/>
      <c r="B597" s="38"/>
      <c r="C597" s="130"/>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row>
    <row r="598" spans="1:41" ht="14.25" customHeight="1">
      <c r="A598" s="38"/>
      <c r="B598" s="38"/>
      <c r="C598" s="130"/>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row>
    <row r="599" spans="1:41" ht="14.25" customHeight="1">
      <c r="A599" s="38"/>
      <c r="B599" s="38"/>
      <c r="C599" s="130"/>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row>
    <row r="600" spans="1:41" ht="14.25" customHeight="1">
      <c r="A600" s="38"/>
      <c r="B600" s="38"/>
      <c r="C600" s="130"/>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row>
    <row r="601" spans="1:41" ht="14.25" customHeight="1">
      <c r="A601" s="38"/>
      <c r="B601" s="38"/>
      <c r="C601" s="130"/>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row>
    <row r="602" spans="1:41" ht="14.25" customHeight="1">
      <c r="A602" s="38"/>
      <c r="B602" s="38"/>
      <c r="C602" s="130"/>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row>
    <row r="603" spans="1:41" ht="14.25" customHeight="1">
      <c r="A603" s="38"/>
      <c r="B603" s="38"/>
      <c r="C603" s="130"/>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row>
    <row r="604" spans="1:41" ht="14.25" customHeight="1">
      <c r="A604" s="38"/>
      <c r="B604" s="38"/>
      <c r="C604" s="130"/>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row>
    <row r="605" spans="1:41" ht="14.25" customHeight="1">
      <c r="A605" s="38"/>
      <c r="B605" s="38"/>
      <c r="C605" s="130"/>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row>
    <row r="606" spans="1:41" ht="14.25" customHeight="1">
      <c r="A606" s="38"/>
      <c r="B606" s="38"/>
      <c r="C606" s="130"/>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row>
    <row r="607" spans="1:41" ht="14.25" customHeight="1">
      <c r="A607" s="38"/>
      <c r="B607" s="38"/>
      <c r="C607" s="130"/>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row>
    <row r="608" spans="1:41" ht="14.25" customHeight="1">
      <c r="A608" s="38"/>
      <c r="B608" s="38"/>
      <c r="C608" s="130"/>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row>
    <row r="609" spans="1:41" ht="14.25" customHeight="1">
      <c r="A609" s="38"/>
      <c r="B609" s="38"/>
      <c r="C609" s="130"/>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row>
    <row r="610" spans="1:41" ht="14.25" customHeight="1">
      <c r="A610" s="38"/>
      <c r="B610" s="38"/>
      <c r="C610" s="130"/>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row>
    <row r="611" spans="1:41" ht="14.25" customHeight="1">
      <c r="A611" s="38"/>
      <c r="B611" s="38"/>
      <c r="C611" s="130"/>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row>
    <row r="612" spans="1:41" ht="14.25" customHeight="1">
      <c r="A612" s="38"/>
      <c r="B612" s="38"/>
      <c r="C612" s="130"/>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row>
    <row r="613" spans="1:41" ht="14.25" customHeight="1">
      <c r="A613" s="38"/>
      <c r="B613" s="38"/>
      <c r="C613" s="130"/>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row>
    <row r="614" spans="1:41" ht="14.25" customHeight="1">
      <c r="A614" s="38"/>
      <c r="B614" s="38"/>
      <c r="C614" s="130"/>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row>
    <row r="615" spans="1:41" ht="14.25" customHeight="1">
      <c r="A615" s="38"/>
      <c r="B615" s="38"/>
      <c r="C615" s="130"/>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row>
    <row r="616" spans="1:41" ht="14.25" customHeight="1">
      <c r="A616" s="38"/>
      <c r="B616" s="38"/>
      <c r="C616" s="130"/>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row>
    <row r="617" spans="1:41" ht="14.25" customHeight="1">
      <c r="A617" s="38"/>
      <c r="B617" s="38"/>
      <c r="C617" s="130"/>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row>
    <row r="618" spans="1:41" ht="14.25" customHeight="1">
      <c r="A618" s="38"/>
      <c r="B618" s="38"/>
      <c r="C618" s="130"/>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row>
    <row r="619" spans="1:41" ht="14.25" customHeight="1">
      <c r="A619" s="38"/>
      <c r="B619" s="38"/>
      <c r="C619" s="130"/>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row>
    <row r="620" spans="1:41" ht="14.25" customHeight="1">
      <c r="A620" s="38"/>
      <c r="B620" s="38"/>
      <c r="C620" s="130"/>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row>
    <row r="621" spans="1:41" ht="14.25" customHeight="1">
      <c r="A621" s="38"/>
      <c r="B621" s="38"/>
      <c r="C621" s="130"/>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row>
    <row r="622" spans="1:41" ht="14.25" customHeight="1">
      <c r="A622" s="38"/>
      <c r="B622" s="38"/>
      <c r="C622" s="130"/>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row>
    <row r="623" spans="1:41" ht="14.25" customHeight="1">
      <c r="A623" s="38"/>
      <c r="B623" s="38"/>
      <c r="C623" s="130"/>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row>
    <row r="624" spans="1:41" ht="14.25" customHeight="1">
      <c r="A624" s="38"/>
      <c r="B624" s="38"/>
      <c r="C624" s="130"/>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row>
    <row r="625" spans="1:41" ht="14.25" customHeight="1">
      <c r="A625" s="38"/>
      <c r="B625" s="38"/>
      <c r="C625" s="130"/>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row>
    <row r="626" spans="1:41" ht="14.25" customHeight="1">
      <c r="A626" s="38"/>
      <c r="B626" s="38"/>
      <c r="C626" s="130"/>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row>
    <row r="627" spans="1:41" ht="14.25" customHeight="1">
      <c r="A627" s="38"/>
      <c r="B627" s="38"/>
      <c r="C627" s="130"/>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row>
    <row r="628" spans="1:41" ht="14.25" customHeight="1">
      <c r="A628" s="38"/>
      <c r="B628" s="38"/>
      <c r="C628" s="130"/>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row>
    <row r="629" spans="1:41" ht="14.25" customHeight="1">
      <c r="A629" s="38"/>
      <c r="B629" s="38"/>
      <c r="C629" s="130"/>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row>
    <row r="630" spans="1:41" ht="14.25" customHeight="1">
      <c r="A630" s="38"/>
      <c r="B630" s="38"/>
      <c r="C630" s="130"/>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row>
    <row r="631" spans="1:41" ht="14.25" customHeight="1">
      <c r="A631" s="38"/>
      <c r="B631" s="38"/>
      <c r="C631" s="130"/>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row>
    <row r="632" spans="1:41" ht="14.25" customHeight="1">
      <c r="A632" s="38"/>
      <c r="B632" s="38"/>
      <c r="C632" s="130"/>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row>
    <row r="633" spans="1:41" ht="14.25" customHeight="1">
      <c r="A633" s="38"/>
      <c r="B633" s="38"/>
      <c r="C633" s="130"/>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row>
    <row r="634" spans="1:41" ht="14.25" customHeight="1">
      <c r="A634" s="38"/>
      <c r="B634" s="38"/>
      <c r="C634" s="130"/>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row>
    <row r="635" spans="1:41" ht="14.25" customHeight="1">
      <c r="A635" s="38"/>
      <c r="B635" s="38"/>
      <c r="C635" s="130"/>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row>
    <row r="636" spans="1:41" ht="14.25" customHeight="1">
      <c r="A636" s="38"/>
      <c r="B636" s="38"/>
      <c r="C636" s="130"/>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row>
    <row r="637" spans="1:41" ht="14.25" customHeight="1">
      <c r="A637" s="38"/>
      <c r="B637" s="38"/>
      <c r="C637" s="130"/>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row>
    <row r="638" spans="1:41" ht="14.25" customHeight="1">
      <c r="A638" s="38"/>
      <c r="B638" s="38"/>
      <c r="C638" s="130"/>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row>
    <row r="639" spans="1:41" ht="14.25" customHeight="1">
      <c r="A639" s="38"/>
      <c r="B639" s="38"/>
      <c r="C639" s="130"/>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row>
    <row r="640" spans="1:41" ht="14.25" customHeight="1">
      <c r="A640" s="38"/>
      <c r="B640" s="38"/>
      <c r="C640" s="130"/>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row>
    <row r="641" spans="1:41" ht="14.25" customHeight="1">
      <c r="A641" s="38"/>
      <c r="B641" s="38"/>
      <c r="C641" s="130"/>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row>
    <row r="642" spans="1:41" ht="14.25" customHeight="1">
      <c r="A642" s="38"/>
      <c r="B642" s="38"/>
      <c r="C642" s="130"/>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row>
    <row r="643" spans="1:41" ht="14.25" customHeight="1">
      <c r="A643" s="38"/>
      <c r="B643" s="38"/>
      <c r="C643" s="130"/>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row>
    <row r="644" spans="1:41" ht="14.25" customHeight="1">
      <c r="A644" s="38"/>
      <c r="B644" s="38"/>
      <c r="C644" s="130"/>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row>
    <row r="645" spans="1:41" ht="14.25" customHeight="1">
      <c r="A645" s="38"/>
      <c r="B645" s="38"/>
      <c r="C645" s="130"/>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row>
    <row r="646" spans="1:41" ht="14.25" customHeight="1">
      <c r="A646" s="38"/>
      <c r="B646" s="38"/>
      <c r="C646" s="130"/>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row>
    <row r="647" spans="1:41" ht="14.25" customHeight="1">
      <c r="A647" s="38"/>
      <c r="B647" s="38"/>
      <c r="C647" s="130"/>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row>
    <row r="648" spans="1:41" ht="14.25" customHeight="1">
      <c r="A648" s="38"/>
      <c r="B648" s="38"/>
      <c r="C648" s="130"/>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row>
    <row r="649" spans="1:41" ht="14.25" customHeight="1">
      <c r="A649" s="38"/>
      <c r="B649" s="38"/>
      <c r="C649" s="130"/>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row>
    <row r="650" spans="1:41" ht="14.25" customHeight="1">
      <c r="A650" s="38"/>
      <c r="B650" s="38"/>
      <c r="C650" s="130"/>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row>
    <row r="651" spans="1:41" ht="14.25" customHeight="1">
      <c r="A651" s="38"/>
      <c r="B651" s="38"/>
      <c r="C651" s="130"/>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row>
    <row r="652" spans="1:41" ht="14.25" customHeight="1">
      <c r="A652" s="38"/>
      <c r="B652" s="38"/>
      <c r="C652" s="130"/>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row>
    <row r="653" spans="1:41" ht="14.25" customHeight="1">
      <c r="A653" s="38"/>
      <c r="B653" s="38"/>
      <c r="C653" s="130"/>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row>
    <row r="654" spans="1:41" ht="14.25" customHeight="1">
      <c r="A654" s="38"/>
      <c r="B654" s="38"/>
      <c r="C654" s="130"/>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row>
    <row r="655" spans="1:41" ht="14.25" customHeight="1">
      <c r="A655" s="38"/>
      <c r="B655" s="38"/>
      <c r="C655" s="130"/>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row>
    <row r="656" spans="1:41" ht="14.25" customHeight="1">
      <c r="A656" s="38"/>
      <c r="B656" s="38"/>
      <c r="C656" s="130"/>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row>
    <row r="657" spans="1:41" ht="14.25" customHeight="1">
      <c r="A657" s="38"/>
      <c r="B657" s="38"/>
      <c r="C657" s="130"/>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row>
    <row r="658" spans="1:41" ht="14.25" customHeight="1">
      <c r="A658" s="38"/>
      <c r="B658" s="38"/>
      <c r="C658" s="130"/>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row>
    <row r="659" spans="1:41" ht="14.25" customHeight="1">
      <c r="A659" s="38"/>
      <c r="B659" s="38"/>
      <c r="C659" s="130"/>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row>
    <row r="660" spans="1:41" ht="14.25" customHeight="1">
      <c r="A660" s="38"/>
      <c r="B660" s="38"/>
      <c r="C660" s="130"/>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row>
    <row r="661" spans="1:41" ht="14.25" customHeight="1">
      <c r="A661" s="38"/>
      <c r="B661" s="38"/>
      <c r="C661" s="130"/>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row>
    <row r="662" spans="1:41" ht="14.25" customHeight="1">
      <c r="A662" s="38"/>
      <c r="B662" s="38"/>
      <c r="C662" s="130"/>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row>
    <row r="663" spans="1:41" ht="14.25" customHeight="1">
      <c r="A663" s="38"/>
      <c r="B663" s="38"/>
      <c r="C663" s="130"/>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row>
    <row r="664" spans="1:41" ht="14.25" customHeight="1">
      <c r="A664" s="38"/>
      <c r="B664" s="38"/>
      <c r="C664" s="130"/>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row>
    <row r="665" spans="1:41" ht="14.25" customHeight="1">
      <c r="A665" s="38"/>
      <c r="B665" s="38"/>
      <c r="C665" s="130"/>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row>
    <row r="666" spans="1:41" ht="14.25" customHeight="1">
      <c r="A666" s="38"/>
      <c r="B666" s="38"/>
      <c r="C666" s="130"/>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row>
    <row r="667" spans="1:41" ht="14.25" customHeight="1">
      <c r="A667" s="38"/>
      <c r="B667" s="38"/>
      <c r="C667" s="130"/>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row>
    <row r="668" spans="1:41" ht="14.25" customHeight="1">
      <c r="A668" s="38"/>
      <c r="B668" s="38"/>
      <c r="C668" s="130"/>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row>
    <row r="669" spans="1:41" ht="14.25" customHeight="1">
      <c r="A669" s="38"/>
      <c r="B669" s="38"/>
      <c r="C669" s="130"/>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row>
    <row r="670" spans="1:41" ht="14.25" customHeight="1">
      <c r="A670" s="38"/>
      <c r="B670" s="38"/>
      <c r="C670" s="130"/>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row>
    <row r="671" spans="1:41" ht="14.25" customHeight="1">
      <c r="A671" s="38"/>
      <c r="B671" s="38"/>
      <c r="C671" s="130"/>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row>
    <row r="672" spans="1:41" ht="14.25" customHeight="1">
      <c r="A672" s="38"/>
      <c r="B672" s="38"/>
      <c r="C672" s="130"/>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row>
    <row r="673" spans="1:41" ht="14.25" customHeight="1">
      <c r="A673" s="38"/>
      <c r="B673" s="38"/>
      <c r="C673" s="130"/>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row>
    <row r="674" spans="1:41" ht="14.25" customHeight="1">
      <c r="A674" s="38"/>
      <c r="B674" s="38"/>
      <c r="C674" s="130"/>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row>
    <row r="675" spans="1:41" ht="14.25" customHeight="1">
      <c r="A675" s="38"/>
      <c r="B675" s="38"/>
      <c r="C675" s="130"/>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row>
    <row r="676" spans="1:41" ht="14.25" customHeight="1">
      <c r="A676" s="38"/>
      <c r="B676" s="38"/>
      <c r="C676" s="130"/>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row>
    <row r="677" spans="1:41" ht="14.25" customHeight="1">
      <c r="A677" s="38"/>
      <c r="B677" s="38"/>
      <c r="C677" s="130"/>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row>
    <row r="678" spans="1:41" ht="14.25" customHeight="1">
      <c r="A678" s="38"/>
      <c r="B678" s="38"/>
      <c r="C678" s="130"/>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row>
    <row r="679" spans="1:41" ht="14.25" customHeight="1">
      <c r="A679" s="38"/>
      <c r="B679" s="38"/>
      <c r="C679" s="130"/>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row>
    <row r="680" spans="1:41" ht="14.25" customHeight="1">
      <c r="A680" s="38"/>
      <c r="B680" s="38"/>
      <c r="C680" s="130"/>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row>
    <row r="681" spans="1:41" ht="14.25" customHeight="1">
      <c r="A681" s="38"/>
      <c r="B681" s="38"/>
      <c r="C681" s="130"/>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row>
    <row r="682" spans="1:41" ht="14.25" customHeight="1">
      <c r="A682" s="38"/>
      <c r="B682" s="38"/>
      <c r="C682" s="130"/>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row>
    <row r="683" spans="1:41" ht="14.25" customHeight="1">
      <c r="A683" s="38"/>
      <c r="B683" s="38"/>
      <c r="C683" s="130"/>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row>
    <row r="684" spans="1:41" ht="14.25" customHeight="1">
      <c r="A684" s="38"/>
      <c r="B684" s="38"/>
      <c r="C684" s="130"/>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row>
    <row r="685" spans="1:41" ht="14.25" customHeight="1">
      <c r="A685" s="38"/>
      <c r="B685" s="38"/>
      <c r="C685" s="130"/>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row>
    <row r="686" spans="1:41" ht="14.25" customHeight="1">
      <c r="A686" s="38"/>
      <c r="B686" s="38"/>
      <c r="C686" s="130"/>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row>
    <row r="687" spans="1:41" ht="14.25" customHeight="1">
      <c r="A687" s="38"/>
      <c r="B687" s="38"/>
      <c r="C687" s="130"/>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row>
    <row r="688" spans="1:41" ht="14.25" customHeight="1">
      <c r="A688" s="38"/>
      <c r="B688" s="38"/>
      <c r="C688" s="130"/>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row>
    <row r="689" spans="1:41" ht="14.25" customHeight="1">
      <c r="A689" s="38"/>
      <c r="B689" s="38"/>
      <c r="C689" s="130"/>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row>
    <row r="690" spans="1:41" ht="14.25" customHeight="1">
      <c r="A690" s="38"/>
      <c r="B690" s="38"/>
      <c r="C690" s="130"/>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row>
    <row r="691" spans="1:41" ht="14.25" customHeight="1">
      <c r="A691" s="38"/>
      <c r="B691" s="38"/>
      <c r="C691" s="130"/>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row>
    <row r="692" spans="1:41" ht="14.25" customHeight="1">
      <c r="A692" s="38"/>
      <c r="B692" s="38"/>
      <c r="C692" s="130"/>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row>
    <row r="693" spans="1:41" ht="14.25" customHeight="1">
      <c r="A693" s="38"/>
      <c r="B693" s="38"/>
      <c r="C693" s="130"/>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row>
    <row r="694" spans="1:41" ht="14.25" customHeight="1">
      <c r="A694" s="38"/>
      <c r="B694" s="38"/>
      <c r="C694" s="130"/>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row>
    <row r="695" spans="1:41" ht="14.25" customHeight="1">
      <c r="A695" s="38"/>
      <c r="B695" s="38"/>
      <c r="C695" s="130"/>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row>
    <row r="696" spans="1:41" ht="14.25" customHeight="1">
      <c r="A696" s="38"/>
      <c r="B696" s="38"/>
      <c r="C696" s="130"/>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row>
    <row r="697" spans="1:41" ht="14.25" customHeight="1">
      <c r="A697" s="38"/>
      <c r="B697" s="38"/>
      <c r="C697" s="130"/>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row>
    <row r="698" spans="1:41" ht="14.25" customHeight="1">
      <c r="A698" s="38"/>
      <c r="B698" s="38"/>
      <c r="C698" s="130"/>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row>
    <row r="699" spans="1:41" ht="14.25" customHeight="1">
      <c r="A699" s="38"/>
      <c r="B699" s="38"/>
      <c r="C699" s="130"/>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row>
    <row r="700" spans="1:41" ht="14.25" customHeight="1">
      <c r="A700" s="38"/>
      <c r="B700" s="38"/>
      <c r="C700" s="130"/>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row>
    <row r="701" spans="1:41" ht="14.25" customHeight="1">
      <c r="A701" s="38"/>
      <c r="B701" s="38"/>
      <c r="C701" s="130"/>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row>
    <row r="702" spans="1:41" ht="14.25" customHeight="1">
      <c r="A702" s="38"/>
      <c r="B702" s="38"/>
      <c r="C702" s="130"/>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row>
    <row r="703" spans="1:41" ht="14.25" customHeight="1">
      <c r="A703" s="38"/>
      <c r="B703" s="38"/>
      <c r="C703" s="130"/>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row>
    <row r="704" spans="1:41" ht="14.25" customHeight="1">
      <c r="A704" s="38"/>
      <c r="B704" s="38"/>
      <c r="C704" s="130"/>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row>
    <row r="705" spans="1:41" ht="14.25" customHeight="1">
      <c r="A705" s="38"/>
      <c r="B705" s="38"/>
      <c r="C705" s="130"/>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row>
    <row r="706" spans="1:41" ht="14.25" customHeight="1">
      <c r="A706" s="38"/>
      <c r="B706" s="38"/>
      <c r="C706" s="130"/>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row>
    <row r="707" spans="1:41" ht="14.25" customHeight="1">
      <c r="A707" s="38"/>
      <c r="B707" s="38"/>
      <c r="C707" s="130"/>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row>
    <row r="708" spans="1:41" ht="14.25" customHeight="1">
      <c r="A708" s="38"/>
      <c r="B708" s="38"/>
      <c r="C708" s="130"/>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row>
    <row r="709" spans="1:41" ht="14.25" customHeight="1">
      <c r="A709" s="38"/>
      <c r="B709" s="38"/>
      <c r="C709" s="130"/>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row>
    <row r="710" spans="1:41" ht="14.25" customHeight="1">
      <c r="A710" s="38"/>
      <c r="B710" s="38"/>
      <c r="C710" s="130"/>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row>
    <row r="711" spans="1:41" ht="14.25" customHeight="1">
      <c r="A711" s="38"/>
      <c r="B711" s="38"/>
      <c r="C711" s="130"/>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row>
    <row r="712" spans="1:41" ht="14.25" customHeight="1">
      <c r="A712" s="38"/>
      <c r="B712" s="38"/>
      <c r="C712" s="130"/>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row>
    <row r="713" spans="1:41" ht="14.25" customHeight="1">
      <c r="A713" s="38"/>
      <c r="B713" s="38"/>
      <c r="C713" s="130"/>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row>
    <row r="714" spans="1:41" ht="14.25" customHeight="1">
      <c r="A714" s="38"/>
      <c r="B714" s="38"/>
      <c r="C714" s="130"/>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row>
    <row r="715" spans="1:41" ht="14.25" customHeight="1">
      <c r="A715" s="38"/>
      <c r="B715" s="38"/>
      <c r="C715" s="130"/>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row>
    <row r="716" spans="1:41" ht="14.25" customHeight="1">
      <c r="A716" s="38"/>
      <c r="B716" s="38"/>
      <c r="C716" s="130"/>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row>
    <row r="717" spans="1:41" ht="14.25" customHeight="1">
      <c r="A717" s="38"/>
      <c r="B717" s="38"/>
      <c r="C717" s="130"/>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row>
    <row r="718" spans="1:41" ht="14.25" customHeight="1">
      <c r="A718" s="38"/>
      <c r="B718" s="38"/>
      <c r="C718" s="130"/>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row>
    <row r="719" spans="1:41" ht="14.25" customHeight="1">
      <c r="A719" s="38"/>
      <c r="B719" s="38"/>
      <c r="C719" s="130"/>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row>
    <row r="720" spans="1:41" ht="14.25" customHeight="1">
      <c r="A720" s="38"/>
      <c r="B720" s="38"/>
      <c r="C720" s="130"/>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row>
    <row r="721" spans="1:41" ht="14.25" customHeight="1">
      <c r="A721" s="38"/>
      <c r="B721" s="38"/>
      <c r="C721" s="130"/>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row>
    <row r="722" spans="1:41" ht="14.25" customHeight="1">
      <c r="A722" s="38"/>
      <c r="B722" s="38"/>
      <c r="C722" s="130"/>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row>
    <row r="723" spans="1:41" ht="14.25" customHeight="1">
      <c r="A723" s="38"/>
      <c r="B723" s="38"/>
      <c r="C723" s="130"/>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row>
    <row r="724" spans="1:41" ht="14.25" customHeight="1">
      <c r="A724" s="38"/>
      <c r="B724" s="38"/>
      <c r="C724" s="130"/>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row>
    <row r="725" spans="1:41" ht="14.25" customHeight="1">
      <c r="A725" s="38"/>
      <c r="B725" s="38"/>
      <c r="C725" s="130"/>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row>
    <row r="726" spans="1:41" ht="14.25" customHeight="1">
      <c r="A726" s="38"/>
      <c r="B726" s="38"/>
      <c r="C726" s="130"/>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row>
    <row r="727" spans="1:41" ht="14.25" customHeight="1">
      <c r="A727" s="38"/>
      <c r="B727" s="38"/>
      <c r="C727" s="130"/>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row>
    <row r="728" spans="1:41" ht="14.25" customHeight="1">
      <c r="A728" s="38"/>
      <c r="B728" s="38"/>
      <c r="C728" s="130"/>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row>
    <row r="729" spans="1:41" ht="14.25" customHeight="1">
      <c r="A729" s="38"/>
      <c r="B729" s="38"/>
      <c r="C729" s="130"/>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row>
    <row r="730" spans="1:41" ht="14.25" customHeight="1">
      <c r="A730" s="38"/>
      <c r="B730" s="38"/>
      <c r="C730" s="130"/>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row>
    <row r="731" spans="1:41" ht="14.25" customHeight="1">
      <c r="A731" s="38"/>
      <c r="B731" s="38"/>
      <c r="C731" s="130"/>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row>
    <row r="732" spans="1:41" ht="14.25" customHeight="1">
      <c r="A732" s="38"/>
      <c r="B732" s="38"/>
      <c r="C732" s="130"/>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row>
    <row r="733" spans="1:41" ht="14.25" customHeight="1">
      <c r="A733" s="38"/>
      <c r="B733" s="38"/>
      <c r="C733" s="130"/>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row>
    <row r="734" spans="1:41" ht="14.25" customHeight="1">
      <c r="A734" s="38"/>
      <c r="B734" s="38"/>
      <c r="C734" s="130"/>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row>
    <row r="735" spans="1:41" ht="14.25" customHeight="1">
      <c r="A735" s="38"/>
      <c r="B735" s="38"/>
      <c r="C735" s="130"/>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row>
    <row r="736" spans="1:41" ht="14.25" customHeight="1">
      <c r="A736" s="38"/>
      <c r="B736" s="38"/>
      <c r="C736" s="130"/>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row>
    <row r="737" spans="1:41" ht="14.25" customHeight="1">
      <c r="A737" s="38"/>
      <c r="B737" s="38"/>
      <c r="C737" s="130"/>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row>
    <row r="738" spans="1:41" ht="14.25" customHeight="1">
      <c r="A738" s="38"/>
      <c r="B738" s="38"/>
      <c r="C738" s="130"/>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row>
    <row r="739" spans="1:41" ht="14.25" customHeight="1">
      <c r="A739" s="38"/>
      <c r="B739" s="38"/>
      <c r="C739" s="130"/>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row>
    <row r="740" spans="1:41" ht="14.25" customHeight="1">
      <c r="A740" s="38"/>
      <c r="B740" s="38"/>
      <c r="C740" s="130"/>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row>
    <row r="741" spans="1:41" ht="14.25" customHeight="1">
      <c r="A741" s="38"/>
      <c r="B741" s="38"/>
      <c r="C741" s="130"/>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row>
    <row r="742" spans="1:41" ht="14.25" customHeight="1">
      <c r="A742" s="38"/>
      <c r="B742" s="38"/>
      <c r="C742" s="130"/>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row>
    <row r="743" spans="1:41" ht="14.25" customHeight="1">
      <c r="A743" s="38"/>
      <c r="B743" s="38"/>
      <c r="C743" s="130"/>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row>
    <row r="744" spans="1:41" ht="14.25" customHeight="1">
      <c r="A744" s="38"/>
      <c r="B744" s="38"/>
      <c r="C744" s="130"/>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row>
    <row r="745" spans="1:41" ht="14.25" customHeight="1">
      <c r="A745" s="38"/>
      <c r="B745" s="38"/>
      <c r="C745" s="130"/>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row>
    <row r="746" spans="1:41" ht="14.25" customHeight="1">
      <c r="A746" s="38"/>
      <c r="B746" s="38"/>
      <c r="C746" s="130"/>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row>
    <row r="747" spans="1:41" ht="14.25" customHeight="1">
      <c r="A747" s="38"/>
      <c r="B747" s="38"/>
      <c r="C747" s="130"/>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row>
    <row r="748" spans="1:41" ht="14.25" customHeight="1">
      <c r="A748" s="38"/>
      <c r="B748" s="38"/>
      <c r="C748" s="130"/>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row>
    <row r="749" spans="1:41" ht="14.25" customHeight="1">
      <c r="A749" s="38"/>
      <c r="B749" s="38"/>
      <c r="C749" s="130"/>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row>
    <row r="750" spans="1:41" ht="14.25" customHeight="1">
      <c r="A750" s="38"/>
      <c r="B750" s="38"/>
      <c r="C750" s="130"/>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row>
    <row r="751" spans="1:41" ht="14.25" customHeight="1">
      <c r="A751" s="38"/>
      <c r="B751" s="38"/>
      <c r="C751" s="130"/>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row>
    <row r="752" spans="1:41" ht="14.25" customHeight="1">
      <c r="A752" s="38"/>
      <c r="B752" s="38"/>
      <c r="C752" s="130"/>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row>
    <row r="753" spans="1:41" ht="14.25" customHeight="1">
      <c r="A753" s="38"/>
      <c r="B753" s="38"/>
      <c r="C753" s="130"/>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row>
    <row r="754" spans="1:41" ht="14.25" customHeight="1">
      <c r="A754" s="38"/>
      <c r="B754" s="38"/>
      <c r="C754" s="130"/>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row>
    <row r="755" spans="1:41" ht="14.25" customHeight="1">
      <c r="A755" s="38"/>
      <c r="B755" s="38"/>
      <c r="C755" s="130"/>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row>
    <row r="756" spans="1:41" ht="14.25" customHeight="1">
      <c r="A756" s="38"/>
      <c r="B756" s="38"/>
      <c r="C756" s="130"/>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row>
    <row r="757" spans="1:41" ht="14.25" customHeight="1">
      <c r="A757" s="38"/>
      <c r="B757" s="38"/>
      <c r="C757" s="130"/>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row>
    <row r="758" spans="1:41" ht="14.25" customHeight="1">
      <c r="A758" s="38"/>
      <c r="B758" s="38"/>
      <c r="C758" s="130"/>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row>
    <row r="759" spans="1:41" ht="14.25" customHeight="1">
      <c r="A759" s="38"/>
      <c r="B759" s="38"/>
      <c r="C759" s="130"/>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row>
    <row r="760" spans="1:41" ht="14.25" customHeight="1">
      <c r="A760" s="38"/>
      <c r="B760" s="38"/>
      <c r="C760" s="130"/>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row>
    <row r="761" spans="1:41" ht="14.25" customHeight="1">
      <c r="A761" s="38"/>
      <c r="B761" s="38"/>
      <c r="C761" s="130"/>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row>
    <row r="762" spans="1:41" ht="14.25" customHeight="1">
      <c r="A762" s="38"/>
      <c r="B762" s="38"/>
      <c r="C762" s="130"/>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row>
    <row r="763" spans="1:41" ht="14.25" customHeight="1">
      <c r="A763" s="38"/>
      <c r="B763" s="38"/>
      <c r="C763" s="130"/>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row>
    <row r="764" spans="1:41" ht="14.25" customHeight="1">
      <c r="A764" s="38"/>
      <c r="B764" s="38"/>
      <c r="C764" s="130"/>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row>
    <row r="765" spans="1:41" ht="14.25" customHeight="1">
      <c r="A765" s="38"/>
      <c r="B765" s="38"/>
      <c r="C765" s="130"/>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row>
    <row r="766" spans="1:41" ht="14.25" customHeight="1">
      <c r="A766" s="38"/>
      <c r="B766" s="38"/>
      <c r="C766" s="130"/>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row>
    <row r="767" spans="1:41" ht="14.25" customHeight="1">
      <c r="A767" s="38"/>
      <c r="B767" s="38"/>
      <c r="C767" s="130"/>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row>
    <row r="768" spans="1:41" ht="14.25" customHeight="1">
      <c r="A768" s="38"/>
      <c r="B768" s="38"/>
      <c r="C768" s="130"/>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row>
    <row r="769" spans="1:41" ht="14.25" customHeight="1">
      <c r="A769" s="38"/>
      <c r="B769" s="38"/>
      <c r="C769" s="130"/>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row>
    <row r="770" spans="1:41" ht="14.25" customHeight="1">
      <c r="A770" s="38"/>
      <c r="B770" s="38"/>
      <c r="C770" s="130"/>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row>
    <row r="771" spans="1:41" ht="14.25" customHeight="1">
      <c r="A771" s="38"/>
      <c r="B771" s="38"/>
      <c r="C771" s="130"/>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row>
    <row r="772" spans="1:41" ht="14.25" customHeight="1">
      <c r="A772" s="38"/>
      <c r="B772" s="38"/>
      <c r="C772" s="130"/>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row>
    <row r="773" spans="1:41" ht="14.25" customHeight="1">
      <c r="A773" s="38"/>
      <c r="B773" s="38"/>
      <c r="C773" s="130"/>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row>
    <row r="774" spans="1:41" ht="14.25" customHeight="1">
      <c r="A774" s="38"/>
      <c r="B774" s="38"/>
      <c r="C774" s="130"/>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row>
    <row r="775" spans="1:41" ht="14.25" customHeight="1">
      <c r="A775" s="38"/>
      <c r="B775" s="38"/>
      <c r="C775" s="130"/>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row>
    <row r="776" spans="1:41" ht="14.25" customHeight="1">
      <c r="A776" s="38"/>
      <c r="B776" s="38"/>
      <c r="C776" s="130"/>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row>
    <row r="777" spans="1:41" ht="14.25" customHeight="1">
      <c r="A777" s="38"/>
      <c r="B777" s="38"/>
      <c r="C777" s="130"/>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row>
    <row r="778" spans="1:41" ht="14.25" customHeight="1">
      <c r="A778" s="38"/>
      <c r="B778" s="38"/>
      <c r="C778" s="130"/>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row>
    <row r="779" spans="1:41" ht="14.25" customHeight="1">
      <c r="A779" s="38"/>
      <c r="B779" s="38"/>
      <c r="C779" s="130"/>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row>
    <row r="780" spans="1:41" ht="14.25" customHeight="1">
      <c r="A780" s="38"/>
      <c r="B780" s="38"/>
      <c r="C780" s="130"/>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row>
    <row r="781" spans="1:41" ht="14.25" customHeight="1">
      <c r="A781" s="38"/>
      <c r="B781" s="38"/>
      <c r="C781" s="130"/>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row>
    <row r="782" spans="1:41" ht="14.25" customHeight="1">
      <c r="A782" s="38"/>
      <c r="B782" s="38"/>
      <c r="C782" s="130"/>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row>
    <row r="783" spans="1:41" ht="14.25" customHeight="1">
      <c r="A783" s="38"/>
      <c r="B783" s="38"/>
      <c r="C783" s="130"/>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row>
    <row r="784" spans="1:41" ht="14.25" customHeight="1">
      <c r="A784" s="38"/>
      <c r="B784" s="38"/>
      <c r="C784" s="130"/>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row>
    <row r="785" spans="1:41" ht="14.25" customHeight="1">
      <c r="A785" s="38"/>
      <c r="B785" s="38"/>
      <c r="C785" s="130"/>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row>
    <row r="786" spans="1:41" ht="14.25" customHeight="1">
      <c r="A786" s="38"/>
      <c r="B786" s="38"/>
      <c r="C786" s="130"/>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row>
    <row r="787" spans="1:41" ht="14.25" customHeight="1">
      <c r="A787" s="38"/>
      <c r="B787" s="38"/>
      <c r="C787" s="130"/>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row>
    <row r="788" spans="1:41" ht="14.25" customHeight="1">
      <c r="A788" s="38"/>
      <c r="B788" s="38"/>
      <c r="C788" s="130"/>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row>
    <row r="789" spans="1:41" ht="14.25" customHeight="1">
      <c r="A789" s="38"/>
      <c r="B789" s="38"/>
      <c r="C789" s="130"/>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row>
    <row r="790" spans="1:41" ht="14.25" customHeight="1">
      <c r="A790" s="38"/>
      <c r="B790" s="38"/>
      <c r="C790" s="130"/>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row>
    <row r="791" spans="1:41" ht="14.25" customHeight="1">
      <c r="A791" s="38"/>
      <c r="B791" s="38"/>
      <c r="C791" s="130"/>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row>
    <row r="792" spans="1:41" ht="14.25" customHeight="1">
      <c r="A792" s="38"/>
      <c r="B792" s="38"/>
      <c r="C792" s="130"/>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row>
    <row r="793" spans="1:41" ht="14.25" customHeight="1">
      <c r="A793" s="38"/>
      <c r="B793" s="38"/>
      <c r="C793" s="130"/>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row>
    <row r="794" spans="1:41" ht="14.25" customHeight="1">
      <c r="A794" s="38"/>
      <c r="B794" s="38"/>
      <c r="C794" s="130"/>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row>
    <row r="795" spans="1:41" ht="14.25" customHeight="1">
      <c r="A795" s="38"/>
      <c r="B795" s="38"/>
      <c r="C795" s="130"/>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row>
    <row r="796" spans="1:41" ht="14.25" customHeight="1">
      <c r="A796" s="38"/>
      <c r="B796" s="38"/>
      <c r="C796" s="130"/>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row>
    <row r="797" spans="1:41" ht="14.25" customHeight="1">
      <c r="A797" s="38"/>
      <c r="B797" s="38"/>
      <c r="C797" s="130"/>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row>
    <row r="798" spans="1:41" ht="14.25" customHeight="1">
      <c r="A798" s="38"/>
      <c r="B798" s="38"/>
      <c r="C798" s="130"/>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row>
    <row r="799" spans="1:41" ht="14.25" customHeight="1">
      <c r="A799" s="38"/>
      <c r="B799" s="38"/>
      <c r="C799" s="130"/>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row>
    <row r="800" spans="1:41" ht="14.25" customHeight="1">
      <c r="A800" s="38"/>
      <c r="B800" s="38"/>
      <c r="C800" s="130"/>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row>
    <row r="801" spans="1:41" ht="14.25" customHeight="1">
      <c r="A801" s="38"/>
      <c r="B801" s="38"/>
      <c r="C801" s="130"/>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row>
    <row r="802" spans="1:41" ht="14.25" customHeight="1">
      <c r="A802" s="38"/>
      <c r="B802" s="38"/>
      <c r="C802" s="130"/>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row>
    <row r="803" spans="1:41" ht="14.25" customHeight="1">
      <c r="A803" s="38"/>
      <c r="B803" s="38"/>
      <c r="C803" s="130"/>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row>
    <row r="804" spans="1:41" ht="14.25" customHeight="1">
      <c r="A804" s="38"/>
      <c r="B804" s="38"/>
      <c r="C804" s="130"/>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row>
    <row r="805" spans="1:41" ht="14.25" customHeight="1">
      <c r="A805" s="38"/>
      <c r="B805" s="38"/>
      <c r="C805" s="130"/>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row>
    <row r="806" spans="1:41" ht="14.25" customHeight="1">
      <c r="A806" s="38"/>
      <c r="B806" s="38"/>
      <c r="C806" s="130"/>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row>
    <row r="807" spans="1:41" ht="14.25" customHeight="1">
      <c r="A807" s="38"/>
      <c r="B807" s="38"/>
      <c r="C807" s="130"/>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row>
    <row r="808" spans="1:41" ht="14.25" customHeight="1">
      <c r="A808" s="38"/>
      <c r="B808" s="38"/>
      <c r="C808" s="130"/>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row>
    <row r="809" spans="1:41" ht="14.25" customHeight="1">
      <c r="A809" s="38"/>
      <c r="B809" s="38"/>
      <c r="C809" s="130"/>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row>
    <row r="810" spans="1:41" ht="14.25" customHeight="1">
      <c r="A810" s="38"/>
      <c r="B810" s="38"/>
      <c r="C810" s="130"/>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row>
    <row r="811" spans="1:41" ht="14.25" customHeight="1">
      <c r="A811" s="38"/>
      <c r="B811" s="38"/>
      <c r="C811" s="130"/>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row>
    <row r="812" spans="1:41" ht="14.25" customHeight="1">
      <c r="A812" s="38"/>
      <c r="B812" s="38"/>
      <c r="C812" s="130"/>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c r="AG812" s="38"/>
      <c r="AH812" s="38"/>
      <c r="AI812" s="38"/>
      <c r="AJ812" s="38"/>
      <c r="AK812" s="38"/>
      <c r="AL812" s="38"/>
      <c r="AM812" s="38"/>
      <c r="AN812" s="38"/>
      <c r="AO812" s="38"/>
    </row>
    <row r="813" spans="1:41" ht="14.25" customHeight="1">
      <c r="A813" s="38"/>
      <c r="B813" s="38"/>
      <c r="C813" s="130"/>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c r="AF813" s="38"/>
      <c r="AG813" s="38"/>
      <c r="AH813" s="38"/>
      <c r="AI813" s="38"/>
      <c r="AJ813" s="38"/>
      <c r="AK813" s="38"/>
      <c r="AL813" s="38"/>
      <c r="AM813" s="38"/>
      <c r="AN813" s="38"/>
      <c r="AO813" s="38"/>
    </row>
    <row r="814" spans="1:41" ht="14.25" customHeight="1">
      <c r="A814" s="38"/>
      <c r="B814" s="38"/>
      <c r="C814" s="130"/>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c r="AF814" s="38"/>
      <c r="AG814" s="38"/>
      <c r="AH814" s="38"/>
      <c r="AI814" s="38"/>
      <c r="AJ814" s="38"/>
      <c r="AK814" s="38"/>
      <c r="AL814" s="38"/>
      <c r="AM814" s="38"/>
      <c r="AN814" s="38"/>
      <c r="AO814" s="38"/>
    </row>
    <row r="815" spans="1:41" ht="14.25" customHeight="1">
      <c r="A815" s="38"/>
      <c r="B815" s="38"/>
      <c r="C815" s="130"/>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row>
    <row r="816" spans="1:41" ht="14.25" customHeight="1">
      <c r="A816" s="38"/>
      <c r="B816" s="38"/>
      <c r="C816" s="130"/>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c r="AF816" s="38"/>
      <c r="AG816" s="38"/>
      <c r="AH816" s="38"/>
      <c r="AI816" s="38"/>
      <c r="AJ816" s="38"/>
      <c r="AK816" s="38"/>
      <c r="AL816" s="38"/>
      <c r="AM816" s="38"/>
      <c r="AN816" s="38"/>
      <c r="AO816" s="38"/>
    </row>
    <row r="817" spans="1:41" ht="14.25" customHeight="1">
      <c r="A817" s="38"/>
      <c r="B817" s="38"/>
      <c r="C817" s="130"/>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row>
    <row r="818" spans="1:41" ht="14.25" customHeight="1">
      <c r="A818" s="38"/>
      <c r="B818" s="38"/>
      <c r="C818" s="130"/>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c r="AF818" s="38"/>
      <c r="AG818" s="38"/>
      <c r="AH818" s="38"/>
      <c r="AI818" s="38"/>
      <c r="AJ818" s="38"/>
      <c r="AK818" s="38"/>
      <c r="AL818" s="38"/>
      <c r="AM818" s="38"/>
      <c r="AN818" s="38"/>
      <c r="AO818" s="38"/>
    </row>
    <row r="819" spans="1:41" ht="14.25" customHeight="1">
      <c r="A819" s="38"/>
      <c r="B819" s="38"/>
      <c r="C819" s="130"/>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row>
    <row r="820" spans="1:41" ht="14.25" customHeight="1">
      <c r="A820" s="38"/>
      <c r="B820" s="38"/>
      <c r="C820" s="130"/>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row>
    <row r="821" spans="1:41" ht="14.25" customHeight="1">
      <c r="A821" s="38"/>
      <c r="B821" s="38"/>
      <c r="C821" s="130"/>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row>
    <row r="822" spans="1:41" ht="14.25" customHeight="1">
      <c r="A822" s="38"/>
      <c r="B822" s="38"/>
      <c r="C822" s="130"/>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c r="AF822" s="38"/>
      <c r="AG822" s="38"/>
      <c r="AH822" s="38"/>
      <c r="AI822" s="38"/>
      <c r="AJ822" s="38"/>
      <c r="AK822" s="38"/>
      <c r="AL822" s="38"/>
      <c r="AM822" s="38"/>
      <c r="AN822" s="38"/>
      <c r="AO822" s="38"/>
    </row>
    <row r="823" spans="1:41" ht="14.25" customHeight="1">
      <c r="A823" s="38"/>
      <c r="B823" s="38"/>
      <c r="C823" s="130"/>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row>
    <row r="824" spans="1:41" ht="14.25" customHeight="1">
      <c r="A824" s="38"/>
      <c r="B824" s="38"/>
      <c r="C824" s="130"/>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row>
    <row r="825" spans="1:41" ht="14.25" customHeight="1">
      <c r="A825" s="38"/>
      <c r="B825" s="38"/>
      <c r="C825" s="130"/>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row>
    <row r="826" spans="1:41" ht="14.25" customHeight="1">
      <c r="A826" s="38"/>
      <c r="B826" s="38"/>
      <c r="C826" s="130"/>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row>
    <row r="827" spans="1:41" ht="14.25" customHeight="1">
      <c r="A827" s="38"/>
      <c r="B827" s="38"/>
      <c r="C827" s="130"/>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row>
    <row r="828" spans="1:41" ht="14.25" customHeight="1">
      <c r="A828" s="38"/>
      <c r="B828" s="38"/>
      <c r="C828" s="130"/>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row>
    <row r="829" spans="1:41" ht="14.25" customHeight="1">
      <c r="A829" s="38"/>
      <c r="B829" s="38"/>
      <c r="C829" s="130"/>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c r="AF829" s="38"/>
      <c r="AG829" s="38"/>
      <c r="AH829" s="38"/>
      <c r="AI829" s="38"/>
      <c r="AJ829" s="38"/>
      <c r="AK829" s="38"/>
      <c r="AL829" s="38"/>
      <c r="AM829" s="38"/>
      <c r="AN829" s="38"/>
      <c r="AO829" s="38"/>
    </row>
    <row r="830" spans="1:41" ht="14.25" customHeight="1">
      <c r="A830" s="38"/>
      <c r="B830" s="38"/>
      <c r="C830" s="130"/>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row>
    <row r="831" spans="1:41" ht="14.25" customHeight="1">
      <c r="A831" s="38"/>
      <c r="B831" s="38"/>
      <c r="C831" s="130"/>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c r="AF831" s="38"/>
      <c r="AG831" s="38"/>
      <c r="AH831" s="38"/>
      <c r="AI831" s="38"/>
      <c r="AJ831" s="38"/>
      <c r="AK831" s="38"/>
      <c r="AL831" s="38"/>
      <c r="AM831" s="38"/>
      <c r="AN831" s="38"/>
      <c r="AO831" s="38"/>
    </row>
    <row r="832" spans="1:41" ht="14.25" customHeight="1">
      <c r="A832" s="38"/>
      <c r="B832" s="38"/>
      <c r="C832" s="130"/>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row>
    <row r="833" spans="1:41" ht="14.25" customHeight="1">
      <c r="A833" s="38"/>
      <c r="B833" s="38"/>
      <c r="C833" s="130"/>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row>
    <row r="834" spans="1:41" ht="14.25" customHeight="1">
      <c r="A834" s="38"/>
      <c r="B834" s="38"/>
      <c r="C834" s="130"/>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row>
    <row r="835" spans="1:41" ht="14.25" customHeight="1">
      <c r="A835" s="38"/>
      <c r="B835" s="38"/>
      <c r="C835" s="130"/>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row>
    <row r="836" spans="1:41" ht="14.25" customHeight="1">
      <c r="A836" s="38"/>
      <c r="B836" s="38"/>
      <c r="C836" s="130"/>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row>
    <row r="837" spans="1:41" ht="14.25" customHeight="1">
      <c r="A837" s="38"/>
      <c r="B837" s="38"/>
      <c r="C837" s="130"/>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row>
    <row r="838" spans="1:41" ht="14.25" customHeight="1">
      <c r="A838" s="38"/>
      <c r="B838" s="38"/>
      <c r="C838" s="130"/>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row>
    <row r="839" spans="1:41" ht="14.25" customHeight="1">
      <c r="A839" s="38"/>
      <c r="B839" s="38"/>
      <c r="C839" s="130"/>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row>
    <row r="840" spans="1:41" ht="14.25" customHeight="1">
      <c r="A840" s="38"/>
      <c r="B840" s="38"/>
      <c r="C840" s="130"/>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row>
    <row r="841" spans="1:41" ht="14.25" customHeight="1">
      <c r="A841" s="38"/>
      <c r="B841" s="38"/>
      <c r="C841" s="130"/>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row>
    <row r="842" spans="1:41" ht="14.25" customHeight="1">
      <c r="A842" s="38"/>
      <c r="B842" s="38"/>
      <c r="C842" s="130"/>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row>
    <row r="843" spans="1:41" ht="14.25" customHeight="1">
      <c r="A843" s="38"/>
      <c r="B843" s="38"/>
      <c r="C843" s="130"/>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c r="AF843" s="38"/>
      <c r="AG843" s="38"/>
      <c r="AH843" s="38"/>
      <c r="AI843" s="38"/>
      <c r="AJ843" s="38"/>
      <c r="AK843" s="38"/>
      <c r="AL843" s="38"/>
      <c r="AM843" s="38"/>
      <c r="AN843" s="38"/>
      <c r="AO843" s="38"/>
    </row>
    <row r="844" spans="1:41" ht="14.25" customHeight="1">
      <c r="A844" s="38"/>
      <c r="B844" s="38"/>
      <c r="C844" s="130"/>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row>
    <row r="845" spans="1:41" ht="14.25" customHeight="1">
      <c r="A845" s="38"/>
      <c r="B845" s="38"/>
      <c r="C845" s="130"/>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row>
    <row r="846" spans="1:41" ht="14.25" customHeight="1">
      <c r="A846" s="38"/>
      <c r="B846" s="38"/>
      <c r="C846" s="130"/>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c r="AF846" s="38"/>
      <c r="AG846" s="38"/>
      <c r="AH846" s="38"/>
      <c r="AI846" s="38"/>
      <c r="AJ846" s="38"/>
      <c r="AK846" s="38"/>
      <c r="AL846" s="38"/>
      <c r="AM846" s="38"/>
      <c r="AN846" s="38"/>
      <c r="AO846" s="38"/>
    </row>
    <row r="847" spans="1:41" ht="14.25" customHeight="1">
      <c r="A847" s="38"/>
      <c r="B847" s="38"/>
      <c r="C847" s="130"/>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c r="AF847" s="38"/>
      <c r="AG847" s="38"/>
      <c r="AH847" s="38"/>
      <c r="AI847" s="38"/>
      <c r="AJ847" s="38"/>
      <c r="AK847" s="38"/>
      <c r="AL847" s="38"/>
      <c r="AM847" s="38"/>
      <c r="AN847" s="38"/>
      <c r="AO847" s="38"/>
    </row>
    <row r="848" spans="1:41" ht="14.25" customHeight="1">
      <c r="A848" s="38"/>
      <c r="B848" s="38"/>
      <c r="C848" s="130"/>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row>
    <row r="849" spans="1:41" ht="14.25" customHeight="1">
      <c r="A849" s="38"/>
      <c r="B849" s="38"/>
      <c r="C849" s="130"/>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row>
    <row r="850" spans="1:41" ht="14.25" customHeight="1">
      <c r="A850" s="38"/>
      <c r="B850" s="38"/>
      <c r="C850" s="130"/>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row>
    <row r="851" spans="1:41" ht="14.25" customHeight="1">
      <c r="A851" s="38"/>
      <c r="B851" s="38"/>
      <c r="C851" s="130"/>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row>
    <row r="852" spans="1:41" ht="14.25" customHeight="1">
      <c r="A852" s="38"/>
      <c r="B852" s="38"/>
      <c r="C852" s="130"/>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row>
    <row r="853" spans="1:41" ht="14.25" customHeight="1">
      <c r="A853" s="38"/>
      <c r="B853" s="38"/>
      <c r="C853" s="130"/>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row>
    <row r="854" spans="1:41" ht="14.25" customHeight="1">
      <c r="A854" s="38"/>
      <c r="B854" s="38"/>
      <c r="C854" s="130"/>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row>
    <row r="855" spans="1:41" ht="14.25" customHeight="1">
      <c r="A855" s="38"/>
      <c r="B855" s="38"/>
      <c r="C855" s="130"/>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c r="AF855" s="38"/>
      <c r="AG855" s="38"/>
      <c r="AH855" s="38"/>
      <c r="AI855" s="38"/>
      <c r="AJ855" s="38"/>
      <c r="AK855" s="38"/>
      <c r="AL855" s="38"/>
      <c r="AM855" s="38"/>
      <c r="AN855" s="38"/>
      <c r="AO855" s="38"/>
    </row>
    <row r="856" spans="1:41" ht="14.25" customHeight="1">
      <c r="A856" s="38"/>
      <c r="B856" s="38"/>
      <c r="C856" s="130"/>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row>
    <row r="857" spans="1:41" ht="14.25" customHeight="1">
      <c r="A857" s="38"/>
      <c r="B857" s="38"/>
      <c r="C857" s="130"/>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row>
    <row r="858" spans="1:41" ht="14.25" customHeight="1">
      <c r="A858" s="38"/>
      <c r="B858" s="38"/>
      <c r="C858" s="130"/>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row>
    <row r="859" spans="1:41" ht="14.25" customHeight="1">
      <c r="A859" s="38"/>
      <c r="B859" s="38"/>
      <c r="C859" s="130"/>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row>
    <row r="860" spans="1:41" ht="14.25" customHeight="1">
      <c r="A860" s="38"/>
      <c r="B860" s="38"/>
      <c r="C860" s="130"/>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row>
    <row r="861" spans="1:41" ht="14.25" customHeight="1">
      <c r="A861" s="38"/>
      <c r="B861" s="38"/>
      <c r="C861" s="130"/>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row>
    <row r="862" spans="1:41" ht="14.25" customHeight="1">
      <c r="A862" s="38"/>
      <c r="B862" s="38"/>
      <c r="C862" s="130"/>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row>
    <row r="863" spans="1:41" ht="14.25" customHeight="1">
      <c r="A863" s="38"/>
      <c r="B863" s="38"/>
      <c r="C863" s="130"/>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row>
    <row r="864" spans="1:41" ht="14.25" customHeight="1">
      <c r="A864" s="38"/>
      <c r="B864" s="38"/>
      <c r="C864" s="130"/>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row>
    <row r="865" spans="1:41" ht="14.25" customHeight="1">
      <c r="A865" s="38"/>
      <c r="B865" s="38"/>
      <c r="C865" s="130"/>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row>
    <row r="866" spans="1:41" ht="14.25" customHeight="1">
      <c r="A866" s="38"/>
      <c r="B866" s="38"/>
      <c r="C866" s="130"/>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row>
    <row r="867" spans="1:41" ht="14.25" customHeight="1">
      <c r="A867" s="38"/>
      <c r="B867" s="38"/>
      <c r="C867" s="130"/>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row>
    <row r="868" spans="1:41" ht="14.25" customHeight="1">
      <c r="A868" s="38"/>
      <c r="B868" s="38"/>
      <c r="C868" s="130"/>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row>
    <row r="869" spans="1:41" ht="14.25" customHeight="1">
      <c r="A869" s="38"/>
      <c r="B869" s="38"/>
      <c r="C869" s="130"/>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row>
    <row r="870" spans="1:41" ht="14.25" customHeight="1">
      <c r="A870" s="38"/>
      <c r="B870" s="38"/>
      <c r="C870" s="130"/>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row>
    <row r="871" spans="1:41" ht="14.25" customHeight="1">
      <c r="A871" s="38"/>
      <c r="B871" s="38"/>
      <c r="C871" s="130"/>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row>
    <row r="872" spans="1:41" ht="14.25" customHeight="1">
      <c r="A872" s="38"/>
      <c r="B872" s="38"/>
      <c r="C872" s="130"/>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row>
    <row r="873" spans="1:41" ht="14.25" customHeight="1">
      <c r="A873" s="38"/>
      <c r="B873" s="38"/>
      <c r="C873" s="130"/>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row>
    <row r="874" spans="1:41" ht="14.25" customHeight="1">
      <c r="A874" s="38"/>
      <c r="B874" s="38"/>
      <c r="C874" s="130"/>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row>
    <row r="875" spans="1:41" ht="14.25" customHeight="1">
      <c r="A875" s="38"/>
      <c r="B875" s="38"/>
      <c r="C875" s="130"/>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row>
    <row r="876" spans="1:41" ht="14.25" customHeight="1">
      <c r="A876" s="38"/>
      <c r="B876" s="38"/>
      <c r="C876" s="130"/>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row>
    <row r="877" spans="1:41" ht="14.25" customHeight="1">
      <c r="A877" s="38"/>
      <c r="B877" s="38"/>
      <c r="C877" s="130"/>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row>
    <row r="878" spans="1:41" ht="14.25" customHeight="1">
      <c r="A878" s="38"/>
      <c r="B878" s="38"/>
      <c r="C878" s="130"/>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row>
    <row r="879" spans="1:41" ht="14.25" customHeight="1">
      <c r="A879" s="38"/>
      <c r="B879" s="38"/>
      <c r="C879" s="130"/>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row>
    <row r="880" spans="1:41" ht="14.25" customHeight="1">
      <c r="A880" s="38"/>
      <c r="B880" s="38"/>
      <c r="C880" s="130"/>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row>
    <row r="881" spans="1:41" ht="14.25" customHeight="1">
      <c r="A881" s="38"/>
      <c r="B881" s="38"/>
      <c r="C881" s="130"/>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row>
    <row r="882" spans="1:41" ht="14.25" customHeight="1">
      <c r="A882" s="38"/>
      <c r="B882" s="38"/>
      <c r="C882" s="130"/>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row>
    <row r="883" spans="1:41" ht="14.25" customHeight="1">
      <c r="A883" s="38"/>
      <c r="B883" s="38"/>
      <c r="C883" s="130"/>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row>
    <row r="884" spans="1:41" ht="14.25" customHeight="1">
      <c r="A884" s="38"/>
      <c r="B884" s="38"/>
      <c r="C884" s="130"/>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row>
    <row r="885" spans="1:41" ht="14.25" customHeight="1">
      <c r="A885" s="38"/>
      <c r="B885" s="38"/>
      <c r="C885" s="130"/>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row>
    <row r="886" spans="1:41" ht="14.25" customHeight="1">
      <c r="A886" s="38"/>
      <c r="B886" s="38"/>
      <c r="C886" s="130"/>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row>
    <row r="887" spans="1:41" ht="14.25" customHeight="1">
      <c r="A887" s="38"/>
      <c r="B887" s="38"/>
      <c r="C887" s="130"/>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row>
    <row r="888" spans="1:41" ht="14.25" customHeight="1">
      <c r="A888" s="38"/>
      <c r="B888" s="38"/>
      <c r="C888" s="130"/>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row>
    <row r="889" spans="1:41" ht="14.25" customHeight="1">
      <c r="A889" s="38"/>
      <c r="B889" s="38"/>
      <c r="C889" s="130"/>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row>
    <row r="890" spans="1:41" ht="14.25" customHeight="1">
      <c r="A890" s="38"/>
      <c r="B890" s="38"/>
      <c r="C890" s="130"/>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row>
    <row r="891" spans="1:41" ht="14.25" customHeight="1">
      <c r="A891" s="38"/>
      <c r="B891" s="38"/>
      <c r="C891" s="130"/>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row>
    <row r="892" spans="1:41" ht="14.25" customHeight="1">
      <c r="A892" s="38"/>
      <c r="B892" s="38"/>
      <c r="C892" s="130"/>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row>
    <row r="893" spans="1:41" ht="14.25" customHeight="1">
      <c r="A893" s="38"/>
      <c r="B893" s="38"/>
      <c r="C893" s="130"/>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row>
    <row r="894" spans="1:41" ht="14.25" customHeight="1">
      <c r="A894" s="38"/>
      <c r="B894" s="38"/>
      <c r="C894" s="130"/>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c r="AF894" s="38"/>
      <c r="AG894" s="38"/>
      <c r="AH894" s="38"/>
      <c r="AI894" s="38"/>
      <c r="AJ894" s="38"/>
      <c r="AK894" s="38"/>
      <c r="AL894" s="38"/>
      <c r="AM894" s="38"/>
      <c r="AN894" s="38"/>
      <c r="AO894" s="38"/>
    </row>
    <row r="895" spans="1:41" ht="14.25" customHeight="1">
      <c r="A895" s="38"/>
      <c r="B895" s="38"/>
      <c r="C895" s="130"/>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row>
    <row r="896" spans="1:41" ht="14.25" customHeight="1">
      <c r="A896" s="38"/>
      <c r="B896" s="38"/>
      <c r="C896" s="130"/>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row>
    <row r="897" spans="1:41" ht="14.25" customHeight="1">
      <c r="A897" s="38"/>
      <c r="B897" s="38"/>
      <c r="C897" s="130"/>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c r="AF897" s="38"/>
      <c r="AG897" s="38"/>
      <c r="AH897" s="38"/>
      <c r="AI897" s="38"/>
      <c r="AJ897" s="38"/>
      <c r="AK897" s="38"/>
      <c r="AL897" s="38"/>
      <c r="AM897" s="38"/>
      <c r="AN897" s="38"/>
      <c r="AO897" s="38"/>
    </row>
    <row r="898" spans="1:41" ht="14.25" customHeight="1">
      <c r="A898" s="38"/>
      <c r="B898" s="38"/>
      <c r="C898" s="130"/>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row>
    <row r="899" spans="1:41" ht="14.25" customHeight="1">
      <c r="A899" s="38"/>
      <c r="B899" s="38"/>
      <c r="C899" s="130"/>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c r="AF899" s="38"/>
      <c r="AG899" s="38"/>
      <c r="AH899" s="38"/>
      <c r="AI899" s="38"/>
      <c r="AJ899" s="38"/>
      <c r="AK899" s="38"/>
      <c r="AL899" s="38"/>
      <c r="AM899" s="38"/>
      <c r="AN899" s="38"/>
      <c r="AO899" s="38"/>
    </row>
    <row r="900" spans="1:41" ht="14.25" customHeight="1">
      <c r="A900" s="38"/>
      <c r="B900" s="38"/>
      <c r="C900" s="130"/>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c r="AF900" s="38"/>
      <c r="AG900" s="38"/>
      <c r="AH900" s="38"/>
      <c r="AI900" s="38"/>
      <c r="AJ900" s="38"/>
      <c r="AK900" s="38"/>
      <c r="AL900" s="38"/>
      <c r="AM900" s="38"/>
      <c r="AN900" s="38"/>
      <c r="AO900" s="38"/>
    </row>
    <row r="901" spans="1:41" ht="14.25" customHeight="1">
      <c r="A901" s="38"/>
      <c r="B901" s="38"/>
      <c r="C901" s="130"/>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row>
    <row r="902" spans="1:41" ht="14.25" customHeight="1">
      <c r="A902" s="38"/>
      <c r="B902" s="38"/>
      <c r="C902" s="130"/>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row>
    <row r="903" spans="1:41" ht="14.25" customHeight="1">
      <c r="A903" s="38"/>
      <c r="B903" s="38"/>
      <c r="C903" s="130"/>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c r="AF903" s="38"/>
      <c r="AG903" s="38"/>
      <c r="AH903" s="38"/>
      <c r="AI903" s="38"/>
      <c r="AJ903" s="38"/>
      <c r="AK903" s="38"/>
      <c r="AL903" s="38"/>
      <c r="AM903" s="38"/>
      <c r="AN903" s="38"/>
      <c r="AO903" s="38"/>
    </row>
    <row r="904" spans="1:41" ht="14.25" customHeight="1">
      <c r="A904" s="38"/>
      <c r="B904" s="38"/>
      <c r="C904" s="130"/>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row>
    <row r="905" spans="1:41" ht="14.25" customHeight="1">
      <c r="A905" s="38"/>
      <c r="B905" s="38"/>
      <c r="C905" s="130"/>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row>
    <row r="906" spans="1:41" ht="14.25" customHeight="1">
      <c r="A906" s="38"/>
      <c r="B906" s="38"/>
      <c r="C906" s="130"/>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row>
    <row r="907" spans="1:41" ht="14.25" customHeight="1">
      <c r="A907" s="38"/>
      <c r="B907" s="38"/>
      <c r="C907" s="130"/>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row>
    <row r="908" spans="1:41" ht="14.25" customHeight="1">
      <c r="A908" s="38"/>
      <c r="B908" s="38"/>
      <c r="C908" s="130"/>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row>
    <row r="909" spans="1:41" ht="14.25" customHeight="1">
      <c r="A909" s="38"/>
      <c r="B909" s="38"/>
      <c r="C909" s="130"/>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row>
    <row r="910" spans="1:41" ht="14.25" customHeight="1">
      <c r="A910" s="38"/>
      <c r="B910" s="38"/>
      <c r="C910" s="130"/>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row>
    <row r="911" spans="1:41" ht="14.25" customHeight="1">
      <c r="A911" s="38"/>
      <c r="B911" s="38"/>
      <c r="C911" s="130"/>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row>
    <row r="912" spans="1:41" ht="14.25" customHeight="1">
      <c r="A912" s="38"/>
      <c r="B912" s="38"/>
      <c r="C912" s="130"/>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row>
    <row r="913" spans="1:41" ht="14.25" customHeight="1">
      <c r="A913" s="38"/>
      <c r="B913" s="38"/>
      <c r="C913" s="130"/>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row>
    <row r="914" spans="1:41" ht="14.25" customHeight="1">
      <c r="A914" s="38"/>
      <c r="B914" s="38"/>
      <c r="C914" s="130"/>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row>
    <row r="915" spans="1:41" ht="14.25" customHeight="1">
      <c r="A915" s="38"/>
      <c r="B915" s="38"/>
      <c r="C915" s="130"/>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row>
    <row r="916" spans="1:41" ht="14.25" customHeight="1">
      <c r="A916" s="38"/>
      <c r="B916" s="38"/>
      <c r="C916" s="130"/>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row>
    <row r="917" spans="1:41" ht="14.25" customHeight="1">
      <c r="A917" s="38"/>
      <c r="B917" s="38"/>
      <c r="C917" s="130"/>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row>
    <row r="918" spans="1:41" ht="14.25" customHeight="1">
      <c r="A918" s="38"/>
      <c r="B918" s="38"/>
      <c r="C918" s="130"/>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row>
    <row r="919" spans="1:41" ht="14.25" customHeight="1">
      <c r="A919" s="38"/>
      <c r="B919" s="38"/>
      <c r="C919" s="130"/>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row>
    <row r="920" spans="1:41" ht="14.25" customHeight="1">
      <c r="A920" s="38"/>
      <c r="B920" s="38"/>
      <c r="C920" s="130"/>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row>
    <row r="921" spans="1:41" ht="14.25" customHeight="1">
      <c r="A921" s="38"/>
      <c r="B921" s="38"/>
      <c r="C921" s="130"/>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row>
    <row r="922" spans="1:41" ht="14.25" customHeight="1">
      <c r="A922" s="38"/>
      <c r="B922" s="38"/>
      <c r="C922" s="130"/>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row>
    <row r="923" spans="1:41" ht="14.25" customHeight="1">
      <c r="A923" s="38"/>
      <c r="B923" s="38"/>
      <c r="C923" s="130"/>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row>
    <row r="924" spans="1:41" ht="14.25" customHeight="1">
      <c r="A924" s="38"/>
      <c r="B924" s="38"/>
      <c r="C924" s="130"/>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row>
    <row r="925" spans="1:41" ht="14.25" customHeight="1">
      <c r="A925" s="38"/>
      <c r="B925" s="38"/>
      <c r="C925" s="130"/>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row>
    <row r="926" spans="1:41" ht="14.25" customHeight="1">
      <c r="A926" s="38"/>
      <c r="B926" s="38"/>
      <c r="C926" s="130"/>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row>
    <row r="927" spans="1:41" ht="14.25" customHeight="1">
      <c r="A927" s="38"/>
      <c r="B927" s="38"/>
      <c r="C927" s="130"/>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row>
    <row r="928" spans="1:41" ht="14.25" customHeight="1">
      <c r="A928" s="38"/>
      <c r="B928" s="38"/>
      <c r="C928" s="130"/>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row>
    <row r="929" spans="1:41" ht="14.25" customHeight="1">
      <c r="A929" s="38"/>
      <c r="B929" s="38"/>
      <c r="C929" s="130"/>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row>
    <row r="930" spans="1:41" ht="14.25" customHeight="1">
      <c r="A930" s="38"/>
      <c r="B930" s="38"/>
      <c r="C930" s="130"/>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row>
    <row r="931" spans="1:41" ht="14.25" customHeight="1">
      <c r="A931" s="38"/>
      <c r="B931" s="38"/>
      <c r="C931" s="130"/>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row>
    <row r="932" spans="1:41" ht="14.25" customHeight="1">
      <c r="A932" s="38"/>
      <c r="B932" s="38"/>
      <c r="C932" s="130"/>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row>
    <row r="933" spans="1:41" ht="14.25" customHeight="1">
      <c r="A933" s="38"/>
      <c r="B933" s="38"/>
      <c r="C933" s="130"/>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row>
    <row r="934" spans="1:41" ht="14.25" customHeight="1">
      <c r="A934" s="38"/>
      <c r="B934" s="38"/>
      <c r="C934" s="130"/>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row>
    <row r="935" spans="1:41" ht="14.25" customHeight="1">
      <c r="A935" s="38"/>
      <c r="B935" s="38"/>
      <c r="C935" s="130"/>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row>
    <row r="936" spans="1:41" ht="14.25" customHeight="1">
      <c r="A936" s="38"/>
      <c r="B936" s="38"/>
      <c r="C936" s="130"/>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row>
    <row r="937" spans="1:41" ht="14.25" customHeight="1">
      <c r="A937" s="38"/>
      <c r="B937" s="38"/>
      <c r="C937" s="130"/>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row>
    <row r="938" spans="1:41" ht="14.25" customHeight="1">
      <c r="A938" s="38"/>
      <c r="B938" s="38"/>
      <c r="C938" s="130"/>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row>
    <row r="939" spans="1:41" ht="14.25" customHeight="1">
      <c r="A939" s="38"/>
      <c r="B939" s="38"/>
      <c r="C939" s="130"/>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row>
    <row r="940" spans="1:41" ht="14.25" customHeight="1">
      <c r="A940" s="38"/>
      <c r="B940" s="38"/>
      <c r="C940" s="130"/>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row>
    <row r="941" spans="1:41" ht="14.25" customHeight="1">
      <c r="A941" s="38"/>
      <c r="B941" s="38"/>
      <c r="C941" s="130"/>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row>
    <row r="942" spans="1:41" ht="14.25" customHeight="1">
      <c r="A942" s="38"/>
      <c r="B942" s="38"/>
      <c r="C942" s="130"/>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row>
    <row r="943" spans="1:41" ht="14.25" customHeight="1">
      <c r="A943" s="38"/>
      <c r="B943" s="38"/>
      <c r="C943" s="130"/>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row>
    <row r="944" spans="1:41" ht="14.25" customHeight="1">
      <c r="A944" s="38"/>
      <c r="B944" s="38"/>
      <c r="C944" s="130"/>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row>
    <row r="945" spans="1:41" ht="14.25" customHeight="1">
      <c r="A945" s="38"/>
      <c r="B945" s="38"/>
      <c r="C945" s="130"/>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row>
    <row r="946" spans="1:41" ht="14.25" customHeight="1">
      <c r="A946" s="38"/>
      <c r="B946" s="38"/>
      <c r="C946" s="130"/>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row>
    <row r="947" spans="1:41" ht="14.25" customHeight="1">
      <c r="A947" s="38"/>
      <c r="B947" s="38"/>
      <c r="C947" s="130"/>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row>
    <row r="948" spans="1:41" ht="14.25" customHeight="1">
      <c r="A948" s="38"/>
      <c r="B948" s="38"/>
      <c r="C948" s="130"/>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row>
    <row r="949" spans="1:41" ht="14.25" customHeight="1">
      <c r="A949" s="38"/>
      <c r="B949" s="38"/>
      <c r="C949" s="130"/>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row>
    <row r="950" spans="1:41" ht="14.25" customHeight="1">
      <c r="A950" s="38"/>
      <c r="B950" s="38"/>
      <c r="C950" s="130"/>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row>
    <row r="951" spans="1:41" ht="14.25" customHeight="1">
      <c r="A951" s="38"/>
      <c r="B951" s="38"/>
      <c r="C951" s="130"/>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row>
    <row r="952" spans="1:41" ht="14.25" customHeight="1">
      <c r="A952" s="38"/>
      <c r="B952" s="38"/>
      <c r="C952" s="130"/>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row>
    <row r="953" spans="1:41" ht="14.25" customHeight="1">
      <c r="A953" s="38"/>
      <c r="B953" s="38"/>
      <c r="C953" s="130"/>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row>
    <row r="954" spans="1:41" ht="14.25" customHeight="1">
      <c r="A954" s="38"/>
      <c r="B954" s="38"/>
      <c r="C954" s="130"/>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row>
    <row r="955" spans="1:41" ht="14.25" customHeight="1">
      <c r="A955" s="38"/>
      <c r="B955" s="38"/>
      <c r="C955" s="130"/>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row>
    <row r="956" spans="1:41" ht="14.25" customHeight="1">
      <c r="A956" s="38"/>
      <c r="B956" s="38"/>
      <c r="C956" s="130"/>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row>
    <row r="957" spans="1:41" ht="14.25" customHeight="1">
      <c r="A957" s="38"/>
      <c r="B957" s="38"/>
      <c r="C957" s="130"/>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row>
    <row r="958" spans="1:41" ht="14.25" customHeight="1">
      <c r="A958" s="38"/>
      <c r="B958" s="38"/>
      <c r="C958" s="130"/>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row>
    <row r="959" spans="1:41" ht="14.25" customHeight="1">
      <c r="A959" s="38"/>
      <c r="B959" s="38"/>
      <c r="C959" s="130"/>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row>
    <row r="960" spans="1:41" ht="14.25" customHeight="1">
      <c r="A960" s="38"/>
      <c r="B960" s="38"/>
      <c r="C960" s="130"/>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row>
    <row r="961" spans="1:41" ht="14.25" customHeight="1">
      <c r="A961" s="38"/>
      <c r="B961" s="38"/>
      <c r="C961" s="130"/>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c r="AF961" s="38"/>
      <c r="AG961" s="38"/>
      <c r="AH961" s="38"/>
      <c r="AI961" s="38"/>
      <c r="AJ961" s="38"/>
      <c r="AK961" s="38"/>
      <c r="AL961" s="38"/>
      <c r="AM961" s="38"/>
      <c r="AN961" s="38"/>
      <c r="AO961" s="38"/>
    </row>
    <row r="962" spans="1:41" ht="14.25" customHeight="1">
      <c r="A962" s="38"/>
      <c r="B962" s="38"/>
      <c r="C962" s="130"/>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row>
    <row r="963" spans="1:41" ht="14.25" customHeight="1">
      <c r="A963" s="38"/>
      <c r="B963" s="38"/>
      <c r="C963" s="130"/>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row>
    <row r="964" spans="1:41" ht="14.25" customHeight="1">
      <c r="A964" s="38"/>
      <c r="B964" s="38"/>
      <c r="C964" s="130"/>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row>
    <row r="965" spans="1:41" ht="14.25" customHeight="1">
      <c r="A965" s="38"/>
      <c r="B965" s="38"/>
      <c r="C965" s="130"/>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row>
    <row r="966" spans="1:41" ht="14.25" customHeight="1">
      <c r="A966" s="38"/>
      <c r="B966" s="38"/>
      <c r="C966" s="130"/>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row>
    <row r="967" spans="1:41" ht="14.25" customHeight="1">
      <c r="A967" s="38"/>
      <c r="B967" s="38"/>
      <c r="C967" s="130"/>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row>
    <row r="968" spans="1:41" ht="14.25" customHeight="1">
      <c r="A968" s="38"/>
      <c r="B968" s="38"/>
      <c r="C968" s="130"/>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row>
    <row r="969" spans="1:41" ht="14.25" customHeight="1">
      <c r="A969" s="38"/>
      <c r="B969" s="38"/>
      <c r="C969" s="130"/>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row>
    <row r="970" spans="1:41" ht="14.25" customHeight="1">
      <c r="A970" s="38"/>
      <c r="B970" s="38"/>
      <c r="C970" s="130"/>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row>
    <row r="971" spans="1:41" ht="14.25" customHeight="1">
      <c r="A971" s="38"/>
      <c r="B971" s="38"/>
      <c r="C971" s="130"/>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row>
    <row r="972" spans="1:41" ht="14.25" customHeight="1">
      <c r="A972" s="38"/>
      <c r="B972" s="38"/>
      <c r="C972" s="130"/>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row>
    <row r="973" spans="1:41" ht="14.25" customHeight="1">
      <c r="A973" s="38"/>
      <c r="B973" s="38"/>
      <c r="C973" s="130"/>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row>
    <row r="974" spans="1:41" ht="14.25" customHeight="1">
      <c r="A974" s="38"/>
      <c r="B974" s="38"/>
      <c r="C974" s="130"/>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c r="AF974" s="38"/>
      <c r="AG974" s="38"/>
      <c r="AH974" s="38"/>
      <c r="AI974" s="38"/>
      <c r="AJ974" s="38"/>
      <c r="AK974" s="38"/>
      <c r="AL974" s="38"/>
      <c r="AM974" s="38"/>
      <c r="AN974" s="38"/>
      <c r="AO974" s="38"/>
    </row>
    <row r="975" spans="1:41" ht="14.25" customHeight="1">
      <c r="A975" s="38"/>
      <c r="B975" s="38"/>
      <c r="C975" s="130"/>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c r="AF975" s="38"/>
      <c r="AG975" s="38"/>
      <c r="AH975" s="38"/>
      <c r="AI975" s="38"/>
      <c r="AJ975" s="38"/>
      <c r="AK975" s="38"/>
      <c r="AL975" s="38"/>
      <c r="AM975" s="38"/>
      <c r="AN975" s="38"/>
      <c r="AO975" s="38"/>
    </row>
    <row r="976" spans="1:41" ht="14.25" customHeight="1">
      <c r="A976" s="38"/>
      <c r="B976" s="38"/>
      <c r="C976" s="130"/>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c r="AF976" s="38"/>
      <c r="AG976" s="38"/>
      <c r="AH976" s="38"/>
      <c r="AI976" s="38"/>
      <c r="AJ976" s="38"/>
      <c r="AK976" s="38"/>
      <c r="AL976" s="38"/>
      <c r="AM976" s="38"/>
      <c r="AN976" s="38"/>
      <c r="AO976" s="38"/>
    </row>
    <row r="977" spans="1:41" ht="14.25" customHeight="1">
      <c r="A977" s="38"/>
      <c r="B977" s="38"/>
      <c r="C977" s="130"/>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row>
    <row r="978" spans="1:41" ht="14.25" customHeight="1">
      <c r="A978" s="38"/>
      <c r="B978" s="38"/>
      <c r="C978" s="130"/>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c r="AF978" s="38"/>
      <c r="AG978" s="38"/>
      <c r="AH978" s="38"/>
      <c r="AI978" s="38"/>
      <c r="AJ978" s="38"/>
      <c r="AK978" s="38"/>
      <c r="AL978" s="38"/>
      <c r="AM978" s="38"/>
      <c r="AN978" s="38"/>
      <c r="AO978" s="38"/>
    </row>
    <row r="979" spans="1:41" ht="14.25" customHeight="1">
      <c r="A979" s="38"/>
      <c r="B979" s="38"/>
      <c r="C979" s="130"/>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8"/>
      <c r="AK979" s="38"/>
      <c r="AL979" s="38"/>
      <c r="AM979" s="38"/>
      <c r="AN979" s="38"/>
      <c r="AO979" s="38"/>
    </row>
    <row r="980" spans="1:41" ht="14.25" customHeight="1">
      <c r="A980" s="38"/>
      <c r="B980" s="38"/>
      <c r="C980" s="130"/>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c r="AF980" s="38"/>
      <c r="AG980" s="38"/>
      <c r="AH980" s="38"/>
      <c r="AI980" s="38"/>
      <c r="AJ980" s="38"/>
      <c r="AK980" s="38"/>
      <c r="AL980" s="38"/>
      <c r="AM980" s="38"/>
      <c r="AN980" s="38"/>
      <c r="AO980" s="38"/>
    </row>
    <row r="981" spans="1:41" ht="14.25" customHeight="1">
      <c r="A981" s="38"/>
      <c r="B981" s="38"/>
      <c r="C981" s="130"/>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c r="AF981" s="38"/>
      <c r="AG981" s="38"/>
      <c r="AH981" s="38"/>
      <c r="AI981" s="38"/>
      <c r="AJ981" s="38"/>
      <c r="AK981" s="38"/>
      <c r="AL981" s="38"/>
      <c r="AM981" s="38"/>
      <c r="AN981" s="38"/>
      <c r="AO981" s="38"/>
    </row>
    <row r="982" spans="1:41" ht="14.25" customHeight="1">
      <c r="A982" s="38"/>
      <c r="B982" s="38"/>
      <c r="C982" s="130"/>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c r="AF982" s="38"/>
      <c r="AG982" s="38"/>
      <c r="AH982" s="38"/>
      <c r="AI982" s="38"/>
      <c r="AJ982" s="38"/>
      <c r="AK982" s="38"/>
      <c r="AL982" s="38"/>
      <c r="AM982" s="38"/>
      <c r="AN982" s="38"/>
      <c r="AO982" s="38"/>
    </row>
    <row r="983" spans="1:41" ht="14.25" customHeight="1">
      <c r="A983" s="38"/>
      <c r="B983" s="38"/>
      <c r="C983" s="130"/>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c r="AF983" s="38"/>
      <c r="AG983" s="38"/>
      <c r="AH983" s="38"/>
      <c r="AI983" s="38"/>
      <c r="AJ983" s="38"/>
      <c r="AK983" s="38"/>
      <c r="AL983" s="38"/>
      <c r="AM983" s="38"/>
      <c r="AN983" s="38"/>
      <c r="AO983" s="38"/>
    </row>
    <row r="984" spans="1:41" ht="14.25" customHeight="1">
      <c r="A984" s="38"/>
      <c r="B984" s="38"/>
      <c r="C984" s="130"/>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c r="AF984" s="38"/>
      <c r="AG984" s="38"/>
      <c r="AH984" s="38"/>
      <c r="AI984" s="38"/>
      <c r="AJ984" s="38"/>
      <c r="AK984" s="38"/>
      <c r="AL984" s="38"/>
      <c r="AM984" s="38"/>
      <c r="AN984" s="38"/>
      <c r="AO984" s="38"/>
    </row>
    <row r="985" spans="1:41" ht="14.25" customHeight="1">
      <c r="A985" s="38"/>
      <c r="B985" s="38"/>
      <c r="C985" s="130"/>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c r="AF985" s="38"/>
      <c r="AG985" s="38"/>
      <c r="AH985" s="38"/>
      <c r="AI985" s="38"/>
      <c r="AJ985" s="38"/>
      <c r="AK985" s="38"/>
      <c r="AL985" s="38"/>
      <c r="AM985" s="38"/>
      <c r="AN985" s="38"/>
      <c r="AO985" s="38"/>
    </row>
    <row r="986" spans="1:41" ht="14.25" customHeight="1">
      <c r="A986" s="38"/>
      <c r="B986" s="38"/>
      <c r="C986" s="130"/>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c r="AF986" s="38"/>
      <c r="AG986" s="38"/>
      <c r="AH986" s="38"/>
      <c r="AI986" s="38"/>
      <c r="AJ986" s="38"/>
      <c r="AK986" s="38"/>
      <c r="AL986" s="38"/>
      <c r="AM986" s="38"/>
      <c r="AN986" s="38"/>
      <c r="AO986" s="38"/>
    </row>
    <row r="987" spans="1:41" ht="14.25" customHeight="1">
      <c r="A987" s="38"/>
      <c r="B987" s="38"/>
      <c r="C987" s="130"/>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c r="AF987" s="38"/>
      <c r="AG987" s="38"/>
      <c r="AH987" s="38"/>
      <c r="AI987" s="38"/>
      <c r="AJ987" s="38"/>
      <c r="AK987" s="38"/>
      <c r="AL987" s="38"/>
      <c r="AM987" s="38"/>
      <c r="AN987" s="38"/>
      <c r="AO987" s="38"/>
    </row>
    <row r="988" spans="1:41" ht="14.25" customHeight="1">
      <c r="A988" s="38"/>
      <c r="B988" s="38"/>
      <c r="C988" s="130"/>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c r="AF988" s="38"/>
      <c r="AG988" s="38"/>
      <c r="AH988" s="38"/>
      <c r="AI988" s="38"/>
      <c r="AJ988" s="38"/>
      <c r="AK988" s="38"/>
      <c r="AL988" s="38"/>
      <c r="AM988" s="38"/>
      <c r="AN988" s="38"/>
      <c r="AO988" s="38"/>
    </row>
    <row r="989" spans="1:41" ht="14.25" customHeight="1">
      <c r="A989" s="38"/>
      <c r="B989" s="38"/>
      <c r="C989" s="130"/>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c r="AF989" s="38"/>
      <c r="AG989" s="38"/>
      <c r="AH989" s="38"/>
      <c r="AI989" s="38"/>
      <c r="AJ989" s="38"/>
      <c r="AK989" s="38"/>
      <c r="AL989" s="38"/>
      <c r="AM989" s="38"/>
      <c r="AN989" s="38"/>
      <c r="AO989" s="38"/>
    </row>
    <row r="990" spans="1:41" ht="14.25" customHeight="1">
      <c r="A990" s="38"/>
      <c r="B990" s="38"/>
      <c r="C990" s="130"/>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c r="AF990" s="38"/>
      <c r="AG990" s="38"/>
      <c r="AH990" s="38"/>
      <c r="AI990" s="38"/>
      <c r="AJ990" s="38"/>
      <c r="AK990" s="38"/>
      <c r="AL990" s="38"/>
      <c r="AM990" s="38"/>
      <c r="AN990" s="38"/>
      <c r="AO990" s="38"/>
    </row>
    <row r="991" spans="1:41" ht="14.25" customHeight="1">
      <c r="A991" s="38"/>
      <c r="B991" s="38"/>
      <c r="C991" s="130"/>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c r="AF991" s="38"/>
      <c r="AG991" s="38"/>
      <c r="AH991" s="38"/>
      <c r="AI991" s="38"/>
      <c r="AJ991" s="38"/>
      <c r="AK991" s="38"/>
      <c r="AL991" s="38"/>
      <c r="AM991" s="38"/>
      <c r="AN991" s="38"/>
      <c r="AO991" s="38"/>
    </row>
    <row r="992" spans="1:41" ht="14.25" customHeight="1">
      <c r="A992" s="38"/>
      <c r="B992" s="38"/>
      <c r="C992" s="130"/>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c r="AF992" s="38"/>
      <c r="AG992" s="38"/>
      <c r="AH992" s="38"/>
      <c r="AI992" s="38"/>
      <c r="AJ992" s="38"/>
      <c r="AK992" s="38"/>
      <c r="AL992" s="38"/>
      <c r="AM992" s="38"/>
      <c r="AN992" s="38"/>
      <c r="AO992" s="38"/>
    </row>
    <row r="993" spans="1:41" ht="14.25" customHeight="1">
      <c r="A993" s="38"/>
      <c r="B993" s="38"/>
      <c r="C993" s="130"/>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c r="AF993" s="38"/>
      <c r="AG993" s="38"/>
      <c r="AH993" s="38"/>
      <c r="AI993" s="38"/>
      <c r="AJ993" s="38"/>
      <c r="AK993" s="38"/>
      <c r="AL993" s="38"/>
      <c r="AM993" s="38"/>
      <c r="AN993" s="38"/>
      <c r="AO993" s="38"/>
    </row>
    <row r="994" spans="1:41" ht="14.25" customHeight="1">
      <c r="A994" s="38"/>
      <c r="B994" s="38"/>
      <c r="C994" s="130"/>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c r="AF994" s="38"/>
      <c r="AG994" s="38"/>
      <c r="AH994" s="38"/>
      <c r="AI994" s="38"/>
      <c r="AJ994" s="38"/>
      <c r="AK994" s="38"/>
      <c r="AL994" s="38"/>
      <c r="AM994" s="38"/>
      <c r="AN994" s="38"/>
      <c r="AO994" s="38"/>
    </row>
    <row r="995" spans="1:41" ht="14.25" customHeight="1">
      <c r="A995" s="38"/>
      <c r="B995" s="38"/>
      <c r="C995" s="130"/>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c r="AF995" s="38"/>
      <c r="AG995" s="38"/>
      <c r="AH995" s="38"/>
      <c r="AI995" s="38"/>
      <c r="AJ995" s="38"/>
      <c r="AK995" s="38"/>
      <c r="AL995" s="38"/>
      <c r="AM995" s="38"/>
      <c r="AN995" s="38"/>
      <c r="AO995" s="38"/>
    </row>
    <row r="996" spans="1:41" ht="14.25" customHeight="1">
      <c r="A996" s="38"/>
      <c r="B996" s="38"/>
      <c r="C996" s="130"/>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c r="AF996" s="38"/>
      <c r="AG996" s="38"/>
      <c r="AH996" s="38"/>
      <c r="AI996" s="38"/>
      <c r="AJ996" s="38"/>
      <c r="AK996" s="38"/>
      <c r="AL996" s="38"/>
      <c r="AM996" s="38"/>
      <c r="AN996" s="38"/>
      <c r="AO996" s="38"/>
    </row>
    <row r="997" spans="1:41" ht="14.25" customHeight="1">
      <c r="A997" s="38"/>
      <c r="B997" s="38"/>
      <c r="C997" s="130"/>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c r="AF997" s="38"/>
      <c r="AG997" s="38"/>
      <c r="AH997" s="38"/>
      <c r="AI997" s="38"/>
      <c r="AJ997" s="38"/>
      <c r="AK997" s="38"/>
      <c r="AL997" s="38"/>
      <c r="AM997" s="38"/>
      <c r="AN997" s="38"/>
      <c r="AO997" s="38"/>
    </row>
    <row r="998" spans="1:41" ht="14.25" customHeight="1">
      <c r="A998" s="38"/>
      <c r="B998" s="38"/>
      <c r="C998" s="130"/>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c r="AF998" s="38"/>
      <c r="AG998" s="38"/>
      <c r="AH998" s="38"/>
      <c r="AI998" s="38"/>
      <c r="AJ998" s="38"/>
      <c r="AK998" s="38"/>
      <c r="AL998" s="38"/>
      <c r="AM998" s="38"/>
      <c r="AN998" s="38"/>
      <c r="AO998" s="38"/>
    </row>
    <row r="999" spans="1:41" ht="14.25" customHeight="1">
      <c r="A999" s="38"/>
      <c r="B999" s="38"/>
      <c r="C999" s="130"/>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c r="AF999" s="38"/>
      <c r="AG999" s="38"/>
      <c r="AH999" s="38"/>
      <c r="AI999" s="38"/>
      <c r="AJ999" s="38"/>
      <c r="AK999" s="38"/>
      <c r="AL999" s="38"/>
      <c r="AM999" s="38"/>
      <c r="AN999" s="38"/>
      <c r="AO999" s="38"/>
    </row>
    <row r="1000" spans="1:41" ht="14.25" customHeight="1">
      <c r="A1000" s="38"/>
      <c r="B1000" s="38"/>
      <c r="C1000" s="130"/>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c r="AF1000" s="38"/>
      <c r="AG1000" s="38"/>
      <c r="AH1000" s="38"/>
      <c r="AI1000" s="38"/>
      <c r="AJ1000" s="38"/>
      <c r="AK1000" s="38"/>
      <c r="AL1000" s="38"/>
      <c r="AM1000" s="38"/>
      <c r="AN1000" s="38"/>
      <c r="AO1000" s="38"/>
    </row>
  </sheetData>
  <mergeCells count="7">
    <mergeCell ref="T4:U4"/>
    <mergeCell ref="B1:V1"/>
    <mergeCell ref="E3:F3"/>
    <mergeCell ref="H3:I3"/>
    <mergeCell ref="K3:L3"/>
    <mergeCell ref="N3:O3"/>
    <mergeCell ref="Q3:R3"/>
  </mergeCells>
  <dataValidations count="2">
    <dataValidation type="list" allowBlank="1" showErrorMessage="1" sqref="U7:U26 U28:U46 U48:U62 U64:U82 U84:U101 U103:U119 U121:U159 U161:U179 U181:U214 U216:U266 U268:U314 U316:U350 U352:U410" xr:uid="{00000000-0002-0000-0A00-000000000000}">
      <formula1>Capacity</formula1>
    </dataValidation>
    <dataValidation type="list" allowBlank="1" showErrorMessage="1" sqref="T7:T26 T28:T46 T48:T62 T64:T82 T84:T101 T103:T119 T121:T159 T161:T179 T181:T214 T216:T266 T268:T314 T316:T350 T352:T410" xr:uid="{00000000-0002-0000-0A00-000001000000}">
      <formula1>Expertise</formula1>
    </dataValidation>
  </dataValidations>
  <hyperlinks>
    <hyperlink ref="C382" location="Google_Sheet_Link_169508584" display="_ftn1" xr:uid="{00000000-0004-0000-0A00-000000000000}"/>
  </hyperlink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Z997"/>
  <sheetViews>
    <sheetView workbookViewId="0"/>
  </sheetViews>
  <sheetFormatPr defaultColWidth="14.41796875" defaultRowHeight="15" customHeight="1"/>
  <cols>
    <col min="1" max="1" width="1.83984375" customWidth="1"/>
    <col min="2" max="2" width="4.578125" customWidth="1"/>
    <col min="3" max="3" width="2.68359375" customWidth="1"/>
    <col min="4" max="4" width="4.68359375" customWidth="1"/>
    <col min="5" max="5" width="1.83984375" customWidth="1"/>
    <col min="6" max="6" width="18.41796875" customWidth="1"/>
    <col min="7" max="7" width="80.83984375" customWidth="1"/>
    <col min="8" max="8" width="39.578125" customWidth="1"/>
    <col min="9" max="9" width="4.578125" customWidth="1"/>
    <col min="10" max="10" width="7.26171875" customWidth="1"/>
    <col min="11" max="26" width="9.26171875" customWidth="1"/>
  </cols>
  <sheetData>
    <row r="1" spans="1:26" ht="45.75" customHeight="1">
      <c r="A1" s="1"/>
      <c r="B1" s="131" t="s">
        <v>0</v>
      </c>
      <c r="C1" s="132"/>
      <c r="D1" s="132"/>
      <c r="E1" s="132"/>
      <c r="F1" s="132"/>
      <c r="G1" s="133"/>
      <c r="H1" s="1"/>
      <c r="I1" s="1"/>
      <c r="J1" s="1"/>
      <c r="K1" s="2"/>
      <c r="L1" s="2"/>
      <c r="M1" s="2"/>
      <c r="N1" s="2"/>
      <c r="O1" s="2"/>
      <c r="P1" s="2"/>
      <c r="Q1" s="2"/>
      <c r="R1" s="2"/>
      <c r="S1" s="2"/>
      <c r="T1" s="2"/>
      <c r="U1" s="2"/>
      <c r="V1" s="2"/>
      <c r="W1" s="2"/>
      <c r="X1" s="2"/>
      <c r="Y1" s="2"/>
      <c r="Z1" s="2"/>
    </row>
    <row r="2" spans="1:26" ht="7.5" customHeight="1">
      <c r="A2" s="3"/>
      <c r="B2" s="3"/>
      <c r="C2" s="3"/>
      <c r="D2" s="3"/>
      <c r="E2" s="3"/>
      <c r="F2" s="3"/>
      <c r="G2" s="3"/>
      <c r="H2" s="3"/>
      <c r="I2" s="3"/>
      <c r="J2" s="3"/>
      <c r="K2" s="2"/>
      <c r="L2" s="2"/>
      <c r="M2" s="2"/>
      <c r="N2" s="2"/>
      <c r="O2" s="2"/>
      <c r="P2" s="2"/>
      <c r="Q2" s="2"/>
      <c r="R2" s="2"/>
      <c r="S2" s="2"/>
      <c r="T2" s="2"/>
      <c r="U2" s="2"/>
      <c r="V2" s="2"/>
      <c r="W2" s="2"/>
      <c r="X2" s="2"/>
      <c r="Y2" s="2"/>
      <c r="Z2" s="2"/>
    </row>
    <row r="3" spans="1:26" ht="14.25" customHeight="1">
      <c r="A3" s="3"/>
      <c r="B3" s="3"/>
      <c r="C3" s="4" t="s">
        <v>9</v>
      </c>
      <c r="D3" s="5"/>
      <c r="E3" s="5"/>
      <c r="F3" s="5"/>
      <c r="G3" s="5"/>
      <c r="H3" s="5"/>
      <c r="I3" s="5"/>
      <c r="J3" s="3"/>
      <c r="K3" s="2"/>
      <c r="L3" s="2"/>
      <c r="M3" s="2"/>
      <c r="N3" s="2"/>
      <c r="O3" s="2"/>
      <c r="P3" s="2"/>
      <c r="Q3" s="2"/>
      <c r="R3" s="2"/>
      <c r="S3" s="2"/>
      <c r="T3" s="2"/>
      <c r="U3" s="2"/>
      <c r="V3" s="2"/>
      <c r="W3" s="2"/>
      <c r="X3" s="2"/>
      <c r="Y3" s="2"/>
      <c r="Z3" s="2"/>
    </row>
    <row r="4" spans="1:26" ht="3.75" customHeight="1">
      <c r="A4" s="3"/>
      <c r="B4" s="3"/>
      <c r="C4" s="3"/>
      <c r="D4" s="3"/>
      <c r="E4" s="3"/>
      <c r="F4" s="3"/>
      <c r="G4" s="3"/>
      <c r="H4" s="3"/>
      <c r="I4" s="3"/>
      <c r="J4" s="3"/>
      <c r="K4" s="2"/>
      <c r="L4" s="2"/>
      <c r="M4" s="2"/>
      <c r="N4" s="2"/>
      <c r="O4" s="2"/>
      <c r="P4" s="2"/>
      <c r="Q4" s="2"/>
      <c r="R4" s="2"/>
      <c r="S4" s="2"/>
      <c r="T4" s="2"/>
      <c r="U4" s="2"/>
      <c r="V4" s="2"/>
      <c r="W4" s="2"/>
      <c r="X4" s="2"/>
      <c r="Y4" s="2"/>
      <c r="Z4" s="2"/>
    </row>
    <row r="5" spans="1:26" ht="190.5" customHeight="1">
      <c r="A5" s="3"/>
      <c r="B5" s="3"/>
      <c r="C5" s="6"/>
      <c r="D5" s="134" t="s">
        <v>10</v>
      </c>
      <c r="E5" s="135"/>
      <c r="F5" s="135"/>
      <c r="G5" s="135"/>
      <c r="H5" s="136"/>
      <c r="I5" s="7"/>
      <c r="J5" s="8"/>
      <c r="K5" s="2"/>
      <c r="L5" s="2"/>
      <c r="M5" s="2"/>
      <c r="N5" s="2"/>
      <c r="O5" s="2"/>
      <c r="P5" s="2"/>
      <c r="Q5" s="2"/>
      <c r="R5" s="2"/>
      <c r="S5" s="2"/>
      <c r="T5" s="2"/>
      <c r="U5" s="2"/>
      <c r="V5" s="2"/>
      <c r="W5" s="2"/>
      <c r="X5" s="2"/>
      <c r="Y5" s="2"/>
      <c r="Z5" s="2"/>
    </row>
    <row r="6" spans="1:26" ht="3.75" customHeight="1">
      <c r="A6" s="3"/>
      <c r="B6" s="3"/>
      <c r="C6" s="6"/>
      <c r="D6" s="7"/>
      <c r="E6" s="7"/>
      <c r="F6" s="7"/>
      <c r="G6" s="7"/>
      <c r="H6" s="7"/>
      <c r="I6" s="7"/>
      <c r="J6" s="8"/>
      <c r="K6" s="2"/>
      <c r="L6" s="2"/>
      <c r="M6" s="2"/>
      <c r="N6" s="2"/>
      <c r="O6" s="2"/>
      <c r="P6" s="2"/>
      <c r="Q6" s="2"/>
      <c r="R6" s="2"/>
      <c r="S6" s="2"/>
      <c r="T6" s="2"/>
      <c r="U6" s="2"/>
      <c r="V6" s="2"/>
      <c r="W6" s="2"/>
      <c r="X6" s="2"/>
      <c r="Y6" s="2"/>
      <c r="Z6" s="2"/>
    </row>
    <row r="7" spans="1:26" ht="14.25" customHeight="1">
      <c r="A7" s="3"/>
      <c r="B7" s="3"/>
      <c r="C7" s="4" t="s">
        <v>11</v>
      </c>
      <c r="D7" s="5"/>
      <c r="E7" s="5"/>
      <c r="F7" s="5"/>
      <c r="G7" s="5"/>
      <c r="H7" s="5"/>
      <c r="I7" s="5"/>
      <c r="J7" s="3"/>
      <c r="K7" s="2"/>
      <c r="L7" s="2"/>
      <c r="M7" s="2"/>
      <c r="N7" s="2"/>
      <c r="O7" s="2"/>
      <c r="P7" s="2"/>
      <c r="Q7" s="2"/>
      <c r="R7" s="2"/>
      <c r="S7" s="2"/>
      <c r="T7" s="2"/>
      <c r="U7" s="2"/>
      <c r="V7" s="2"/>
      <c r="W7" s="2"/>
      <c r="X7" s="2"/>
      <c r="Y7" s="2"/>
      <c r="Z7" s="2"/>
    </row>
    <row r="8" spans="1:26" ht="3.75" customHeight="1">
      <c r="A8" s="3"/>
      <c r="B8" s="3"/>
      <c r="C8" s="3"/>
      <c r="D8" s="3"/>
      <c r="E8" s="3"/>
      <c r="F8" s="3"/>
      <c r="G8" s="3"/>
      <c r="H8" s="3"/>
      <c r="I8" s="3"/>
      <c r="J8" s="3"/>
      <c r="K8" s="2"/>
      <c r="L8" s="2"/>
      <c r="M8" s="2"/>
      <c r="N8" s="2"/>
      <c r="O8" s="2"/>
      <c r="P8" s="2"/>
      <c r="Q8" s="2"/>
      <c r="R8" s="2"/>
      <c r="S8" s="2"/>
      <c r="T8" s="2"/>
      <c r="U8" s="2"/>
      <c r="V8" s="2"/>
      <c r="W8" s="2"/>
      <c r="X8" s="2"/>
      <c r="Y8" s="2"/>
      <c r="Z8" s="2"/>
    </row>
    <row r="9" spans="1:26" ht="3.75" customHeight="1">
      <c r="A9" s="3"/>
      <c r="B9" s="3"/>
      <c r="C9" s="3"/>
      <c r="D9" s="3"/>
      <c r="E9" s="3"/>
      <c r="F9" s="3"/>
      <c r="G9" s="3"/>
      <c r="H9" s="3"/>
      <c r="I9" s="3"/>
      <c r="J9" s="3"/>
      <c r="K9" s="2"/>
      <c r="L9" s="2"/>
      <c r="M9" s="2"/>
      <c r="N9" s="2"/>
      <c r="O9" s="2"/>
      <c r="P9" s="2"/>
      <c r="Q9" s="2"/>
      <c r="R9" s="2"/>
      <c r="S9" s="2"/>
      <c r="T9" s="2"/>
      <c r="U9" s="2"/>
      <c r="V9" s="2"/>
      <c r="W9" s="2"/>
      <c r="X9" s="2"/>
      <c r="Y9" s="2"/>
      <c r="Z9" s="2"/>
    </row>
    <row r="10" spans="1:26" ht="3.75" customHeight="1">
      <c r="A10" s="3"/>
      <c r="B10" s="3"/>
      <c r="C10" s="10"/>
      <c r="D10" s="10"/>
      <c r="E10" s="3"/>
      <c r="F10" s="3"/>
      <c r="G10" s="3"/>
      <c r="H10" s="3"/>
      <c r="I10" s="3"/>
      <c r="J10" s="15"/>
      <c r="K10" s="2"/>
      <c r="L10" s="2"/>
      <c r="M10" s="2"/>
      <c r="N10" s="2"/>
      <c r="O10" s="2"/>
      <c r="P10" s="2"/>
      <c r="Q10" s="2"/>
      <c r="R10" s="2"/>
      <c r="S10" s="2"/>
      <c r="T10" s="2"/>
      <c r="U10" s="2"/>
      <c r="V10" s="2"/>
      <c r="W10" s="2"/>
      <c r="X10" s="2"/>
      <c r="Y10" s="2"/>
      <c r="Z10" s="2"/>
    </row>
    <row r="11" spans="1:26" ht="15" customHeight="1">
      <c r="A11" s="3"/>
      <c r="B11" s="3"/>
      <c r="C11" s="10"/>
      <c r="D11" s="16">
        <v>1</v>
      </c>
      <c r="E11" s="8"/>
      <c r="F11" s="137" t="s">
        <v>12</v>
      </c>
      <c r="G11" s="135"/>
      <c r="H11" s="135"/>
      <c r="I11" s="135"/>
      <c r="J11" s="136"/>
      <c r="K11" s="2"/>
      <c r="L11" s="2"/>
      <c r="M11" s="2"/>
      <c r="N11" s="2"/>
      <c r="O11" s="2"/>
      <c r="P11" s="2"/>
      <c r="Q11" s="2"/>
      <c r="R11" s="2"/>
      <c r="S11" s="2"/>
      <c r="T11" s="2"/>
      <c r="U11" s="2"/>
      <c r="V11" s="2"/>
      <c r="W11" s="2"/>
      <c r="X11" s="2"/>
      <c r="Y11" s="2"/>
      <c r="Z11" s="2"/>
    </row>
    <row r="12" spans="1:26" ht="3.75" customHeight="1">
      <c r="A12" s="3"/>
      <c r="B12" s="3"/>
      <c r="C12" s="10"/>
      <c r="D12" s="16"/>
      <c r="E12" s="8"/>
      <c r="F12" s="8" t="s">
        <v>13</v>
      </c>
      <c r="G12" s="8"/>
      <c r="H12" s="8"/>
      <c r="I12" s="8"/>
      <c r="J12" s="8"/>
      <c r="K12" s="2"/>
      <c r="L12" s="2"/>
      <c r="M12" s="2"/>
      <c r="N12" s="2"/>
      <c r="O12" s="2"/>
      <c r="P12" s="2"/>
      <c r="Q12" s="2"/>
      <c r="R12" s="2"/>
      <c r="S12" s="2"/>
      <c r="T12" s="2"/>
      <c r="U12" s="2"/>
      <c r="V12" s="2"/>
      <c r="W12" s="2"/>
      <c r="X12" s="2"/>
      <c r="Y12" s="2"/>
      <c r="Z12" s="2"/>
    </row>
    <row r="13" spans="1:26" ht="66.75" customHeight="1">
      <c r="A13" s="3"/>
      <c r="B13" s="3"/>
      <c r="C13" s="10"/>
      <c r="D13" s="16">
        <v>2</v>
      </c>
      <c r="E13" s="8"/>
      <c r="F13" s="134" t="s">
        <v>14</v>
      </c>
      <c r="G13" s="135"/>
      <c r="H13" s="136"/>
      <c r="I13" s="17"/>
      <c r="J13" s="17"/>
      <c r="K13" s="2"/>
      <c r="L13" s="2"/>
      <c r="M13" s="2"/>
      <c r="N13" s="2"/>
      <c r="O13" s="2"/>
      <c r="P13" s="2"/>
      <c r="Q13" s="2"/>
      <c r="R13" s="2"/>
      <c r="S13" s="2"/>
      <c r="T13" s="2"/>
      <c r="U13" s="2"/>
      <c r="V13" s="2"/>
      <c r="W13" s="2"/>
      <c r="X13" s="2"/>
      <c r="Y13" s="2"/>
      <c r="Z13" s="2"/>
    </row>
    <row r="14" spans="1:26" ht="3.75" customHeight="1">
      <c r="A14" s="3"/>
      <c r="B14" s="3"/>
      <c r="C14" s="10"/>
      <c r="D14" s="16"/>
      <c r="E14" s="8"/>
      <c r="F14" s="8"/>
      <c r="G14" s="8"/>
      <c r="H14" s="8"/>
      <c r="I14" s="8"/>
      <c r="J14" s="8"/>
      <c r="K14" s="2"/>
      <c r="L14" s="2"/>
      <c r="M14" s="2"/>
      <c r="N14" s="2"/>
      <c r="O14" s="2"/>
      <c r="P14" s="2"/>
      <c r="Q14" s="2"/>
      <c r="R14" s="2"/>
      <c r="S14" s="2"/>
      <c r="T14" s="2"/>
      <c r="U14" s="2"/>
      <c r="V14" s="2"/>
      <c r="W14" s="2"/>
      <c r="X14" s="2"/>
      <c r="Y14" s="2"/>
      <c r="Z14" s="2"/>
    </row>
    <row r="15" spans="1:26" ht="34.5" customHeight="1">
      <c r="A15" s="18"/>
      <c r="B15" s="3"/>
      <c r="C15" s="19"/>
      <c r="D15" s="16">
        <v>3</v>
      </c>
      <c r="E15" s="18"/>
      <c r="F15" s="134" t="s">
        <v>15</v>
      </c>
      <c r="G15" s="135"/>
      <c r="H15" s="136"/>
      <c r="I15" s="20"/>
      <c r="J15" s="18"/>
      <c r="K15" s="21"/>
      <c r="L15" s="21"/>
      <c r="M15" s="21"/>
      <c r="N15" s="21"/>
      <c r="O15" s="21"/>
      <c r="P15" s="21"/>
      <c r="Q15" s="21"/>
      <c r="R15" s="21"/>
      <c r="S15" s="21"/>
      <c r="T15" s="21"/>
      <c r="U15" s="21"/>
      <c r="V15" s="21"/>
      <c r="W15" s="21"/>
      <c r="X15" s="21"/>
      <c r="Y15" s="21"/>
      <c r="Z15" s="21"/>
    </row>
    <row r="16" spans="1:26" ht="3.75" customHeight="1">
      <c r="A16" s="3"/>
      <c r="B16" s="3"/>
      <c r="C16" s="10"/>
      <c r="D16" s="16"/>
      <c r="E16" s="8"/>
      <c r="F16" s="8"/>
      <c r="G16" s="22"/>
      <c r="H16" s="22"/>
      <c r="I16" s="22"/>
      <c r="J16" s="23"/>
      <c r="K16" s="2"/>
      <c r="L16" s="2"/>
      <c r="M16" s="2"/>
      <c r="N16" s="2"/>
      <c r="O16" s="2"/>
      <c r="P16" s="2"/>
      <c r="Q16" s="2"/>
      <c r="R16" s="2"/>
      <c r="S16" s="2"/>
      <c r="T16" s="2"/>
      <c r="U16" s="2"/>
      <c r="V16" s="2"/>
      <c r="W16" s="2"/>
      <c r="X16" s="2"/>
      <c r="Y16" s="2"/>
      <c r="Z16" s="2"/>
    </row>
    <row r="17" spans="1:26" ht="63" customHeight="1">
      <c r="A17" s="3"/>
      <c r="B17" s="3"/>
      <c r="C17" s="10"/>
      <c r="D17" s="16">
        <v>4</v>
      </c>
      <c r="E17" s="3"/>
      <c r="F17" s="134" t="s">
        <v>16</v>
      </c>
      <c r="G17" s="135"/>
      <c r="H17" s="136"/>
      <c r="I17" s="17"/>
      <c r="J17" s="17"/>
      <c r="K17" s="2"/>
      <c r="L17" s="2"/>
      <c r="M17" s="2"/>
      <c r="N17" s="2"/>
      <c r="O17" s="2"/>
      <c r="P17" s="2"/>
      <c r="Q17" s="2"/>
      <c r="R17" s="2"/>
      <c r="S17" s="2"/>
      <c r="T17" s="2"/>
      <c r="U17" s="2"/>
      <c r="V17" s="2"/>
      <c r="W17" s="2"/>
      <c r="X17" s="2"/>
      <c r="Y17" s="2"/>
      <c r="Z17" s="2"/>
    </row>
    <row r="18" spans="1:26" ht="3.75" customHeight="1">
      <c r="A18" s="3"/>
      <c r="B18" s="3"/>
      <c r="C18" s="10"/>
      <c r="D18" s="16"/>
      <c r="E18" s="3"/>
      <c r="F18" s="7"/>
      <c r="G18" s="7"/>
      <c r="H18" s="7"/>
      <c r="I18" s="17"/>
      <c r="J18" s="17"/>
      <c r="K18" s="2"/>
      <c r="L18" s="2"/>
      <c r="M18" s="2"/>
      <c r="N18" s="2"/>
      <c r="O18" s="2"/>
      <c r="P18" s="2"/>
      <c r="Q18" s="2"/>
      <c r="R18" s="2"/>
      <c r="S18" s="2"/>
      <c r="T18" s="2"/>
      <c r="U18" s="2"/>
      <c r="V18" s="2"/>
      <c r="W18" s="2"/>
      <c r="X18" s="2"/>
      <c r="Y18" s="2"/>
      <c r="Z18" s="2"/>
    </row>
    <row r="19" spans="1:26" ht="33.75" customHeight="1">
      <c r="A19" s="3"/>
      <c r="B19" s="3"/>
      <c r="C19" s="10"/>
      <c r="D19" s="16">
        <v>5</v>
      </c>
      <c r="E19" s="3"/>
      <c r="F19" s="134" t="s">
        <v>17</v>
      </c>
      <c r="G19" s="135"/>
      <c r="H19" s="136"/>
      <c r="I19" s="17"/>
      <c r="J19" s="17"/>
      <c r="K19" s="2"/>
      <c r="L19" s="2"/>
      <c r="M19" s="2"/>
      <c r="N19" s="2"/>
      <c r="O19" s="2"/>
      <c r="P19" s="2"/>
      <c r="Q19" s="2"/>
      <c r="R19" s="2"/>
      <c r="S19" s="2"/>
      <c r="T19" s="2"/>
      <c r="U19" s="2"/>
      <c r="V19" s="2"/>
      <c r="W19" s="2"/>
      <c r="X19" s="2"/>
      <c r="Y19" s="2"/>
      <c r="Z19" s="2"/>
    </row>
    <row r="20" spans="1:26" ht="3.75" customHeight="1">
      <c r="A20" s="3"/>
      <c r="B20" s="3"/>
      <c r="C20" s="10"/>
      <c r="D20" s="16"/>
      <c r="E20" s="3"/>
      <c r="F20" s="7"/>
      <c r="G20" s="7"/>
      <c r="H20" s="7"/>
      <c r="I20" s="17"/>
      <c r="J20" s="17"/>
      <c r="K20" s="2"/>
      <c r="L20" s="2"/>
      <c r="M20" s="2"/>
      <c r="N20" s="2"/>
      <c r="O20" s="2"/>
      <c r="P20" s="2"/>
      <c r="Q20" s="2"/>
      <c r="R20" s="2"/>
      <c r="S20" s="2"/>
      <c r="T20" s="2"/>
      <c r="U20" s="2"/>
      <c r="V20" s="2"/>
      <c r="W20" s="2"/>
      <c r="X20" s="2"/>
      <c r="Y20" s="2"/>
      <c r="Z20" s="2"/>
    </row>
    <row r="21" spans="1:26" ht="33" customHeight="1">
      <c r="A21" s="18"/>
      <c r="B21" s="3"/>
      <c r="C21" s="19"/>
      <c r="D21" s="16">
        <v>6</v>
      </c>
      <c r="E21" s="18"/>
      <c r="F21" s="134" t="s">
        <v>18</v>
      </c>
      <c r="G21" s="135"/>
      <c r="H21" s="136"/>
      <c r="I21" s="20"/>
      <c r="J21" s="18"/>
      <c r="K21" s="21"/>
      <c r="L21" s="21"/>
      <c r="M21" s="21"/>
      <c r="N21" s="21"/>
      <c r="O21" s="21"/>
      <c r="P21" s="21"/>
      <c r="Q21" s="21"/>
      <c r="R21" s="21"/>
      <c r="S21" s="21"/>
      <c r="T21" s="21"/>
      <c r="U21" s="21"/>
      <c r="V21" s="21"/>
      <c r="W21" s="21"/>
      <c r="X21" s="21"/>
      <c r="Y21" s="21"/>
      <c r="Z21" s="21"/>
    </row>
    <row r="22" spans="1:26" ht="3.75" customHeight="1">
      <c r="A22" s="3"/>
      <c r="B22" s="18"/>
      <c r="C22" s="10"/>
      <c r="D22" s="24"/>
      <c r="E22" s="3"/>
      <c r="F22" s="3"/>
      <c r="G22" s="3"/>
      <c r="H22" s="3"/>
      <c r="I22" s="3"/>
      <c r="J22" s="3"/>
      <c r="K22" s="2"/>
      <c r="L22" s="2"/>
      <c r="M22" s="2"/>
      <c r="N22" s="2"/>
      <c r="O22" s="2"/>
      <c r="P22" s="2"/>
      <c r="Q22" s="2"/>
      <c r="R22" s="2"/>
      <c r="S22" s="2"/>
      <c r="T22" s="2"/>
      <c r="U22" s="2"/>
      <c r="V22" s="2"/>
      <c r="W22" s="2"/>
      <c r="X22" s="2"/>
      <c r="Y22" s="2"/>
      <c r="Z22" s="2"/>
    </row>
    <row r="23" spans="1:26" ht="7.5" customHeight="1">
      <c r="A23" s="3"/>
      <c r="B23" s="3"/>
      <c r="C23" s="3"/>
      <c r="D23" s="9"/>
      <c r="E23" s="3"/>
      <c r="F23" s="3"/>
      <c r="G23" s="3"/>
      <c r="H23" s="3"/>
      <c r="I23" s="3"/>
      <c r="J23" s="3"/>
      <c r="K23" s="2"/>
      <c r="L23" s="2"/>
      <c r="M23" s="2"/>
      <c r="N23" s="2"/>
      <c r="O23" s="2"/>
      <c r="P23" s="2"/>
      <c r="Q23" s="2"/>
      <c r="R23" s="2"/>
      <c r="S23" s="2"/>
      <c r="T23" s="2"/>
      <c r="U23" s="2"/>
      <c r="V23" s="2"/>
      <c r="W23" s="2"/>
      <c r="X23" s="2"/>
      <c r="Y23" s="2"/>
      <c r="Z23" s="2"/>
    </row>
    <row r="24" spans="1:26" ht="15" customHeight="1">
      <c r="A24" s="3"/>
      <c r="B24" s="3"/>
      <c r="C24" s="3"/>
      <c r="D24" s="3"/>
      <c r="E24" s="3"/>
      <c r="F24" s="3"/>
      <c r="G24" s="3"/>
      <c r="H24" s="3"/>
      <c r="I24" s="3"/>
      <c r="J24" s="3"/>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sheetData>
  <mergeCells count="8">
    <mergeCell ref="F17:H17"/>
    <mergeCell ref="F19:H19"/>
    <mergeCell ref="F21:H21"/>
    <mergeCell ref="B1:G1"/>
    <mergeCell ref="D5:H5"/>
    <mergeCell ref="F11:J11"/>
    <mergeCell ref="F13:H13"/>
    <mergeCell ref="F15:H15"/>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30028"/>
  </sheetPr>
  <dimension ref="A1:Z1000"/>
  <sheetViews>
    <sheetView workbookViewId="0"/>
  </sheetViews>
  <sheetFormatPr defaultColWidth="14.41796875" defaultRowHeight="15" customHeight="1"/>
  <cols>
    <col min="1" max="1" width="6.83984375" customWidth="1"/>
    <col min="2" max="2" width="34.578125" customWidth="1"/>
    <col min="3" max="3" width="0.83984375" customWidth="1"/>
    <col min="4" max="4" width="152.41796875" customWidth="1"/>
    <col min="5" max="5" width="4.26171875" customWidth="1"/>
    <col min="6" max="6" width="5.15625" customWidth="1"/>
    <col min="7" max="26" width="9.15625" customWidth="1"/>
  </cols>
  <sheetData>
    <row r="1" spans="1:26" ht="45.75" customHeight="1">
      <c r="A1" s="25"/>
      <c r="B1" s="138" t="s">
        <v>0</v>
      </c>
      <c r="C1" s="132"/>
      <c r="D1" s="132"/>
      <c r="E1" s="132"/>
      <c r="F1" s="133"/>
      <c r="G1" s="26"/>
      <c r="H1" s="26"/>
      <c r="I1" s="26"/>
      <c r="J1" s="26"/>
      <c r="K1" s="26"/>
      <c r="L1" s="26"/>
      <c r="M1" s="26"/>
      <c r="N1" s="26"/>
      <c r="O1" s="26"/>
      <c r="P1" s="26"/>
      <c r="Q1" s="26"/>
      <c r="R1" s="26"/>
      <c r="S1" s="26"/>
      <c r="T1" s="26"/>
      <c r="U1" s="26"/>
      <c r="V1" s="26"/>
      <c r="W1" s="26"/>
      <c r="X1" s="26"/>
      <c r="Y1" s="26"/>
      <c r="Z1" s="26"/>
    </row>
    <row r="2" spans="1:26" ht="14.25" customHeight="1">
      <c r="A2" s="3"/>
      <c r="B2" s="3"/>
      <c r="C2" s="3"/>
      <c r="D2" s="3"/>
      <c r="E2" s="3"/>
      <c r="F2" s="3"/>
      <c r="G2" s="2"/>
      <c r="H2" s="2"/>
      <c r="I2" s="2"/>
      <c r="J2" s="2"/>
      <c r="K2" s="2"/>
      <c r="L2" s="2"/>
      <c r="M2" s="2"/>
      <c r="N2" s="2"/>
      <c r="O2" s="2"/>
      <c r="P2" s="2"/>
      <c r="Q2" s="2"/>
      <c r="R2" s="2"/>
      <c r="S2" s="2"/>
      <c r="T2" s="2"/>
      <c r="U2" s="2"/>
      <c r="V2" s="2"/>
      <c r="W2" s="2"/>
      <c r="X2" s="2"/>
      <c r="Y2" s="2"/>
      <c r="Z2" s="2"/>
    </row>
    <row r="3" spans="1:26" ht="356.25" customHeight="1">
      <c r="A3" s="3"/>
      <c r="B3" s="134" t="s">
        <v>19</v>
      </c>
      <c r="C3" s="135"/>
      <c r="D3" s="136"/>
      <c r="E3" s="3"/>
      <c r="F3" s="3"/>
      <c r="G3" s="2"/>
      <c r="H3" s="2"/>
      <c r="I3" s="2"/>
      <c r="J3" s="2"/>
      <c r="K3" s="2"/>
      <c r="L3" s="2"/>
      <c r="M3" s="2"/>
      <c r="N3" s="2"/>
      <c r="O3" s="2"/>
      <c r="P3" s="2"/>
      <c r="Q3" s="2"/>
      <c r="R3" s="2"/>
      <c r="S3" s="2"/>
      <c r="T3" s="2"/>
      <c r="U3" s="2"/>
      <c r="V3" s="2"/>
      <c r="W3" s="2"/>
      <c r="X3" s="2"/>
      <c r="Y3" s="2"/>
      <c r="Z3" s="2"/>
    </row>
    <row r="4" spans="1:26" ht="14.25" customHeight="1">
      <c r="A4" s="3"/>
      <c r="B4" s="139" t="s">
        <v>20</v>
      </c>
      <c r="C4" s="135"/>
      <c r="D4" s="136"/>
      <c r="E4" s="3"/>
      <c r="F4" s="3"/>
      <c r="G4" s="2"/>
      <c r="H4" s="2"/>
      <c r="I4" s="2"/>
      <c r="J4" s="2"/>
      <c r="K4" s="2"/>
      <c r="L4" s="2"/>
      <c r="M4" s="2"/>
      <c r="N4" s="2"/>
      <c r="O4" s="2"/>
      <c r="P4" s="2"/>
      <c r="Q4" s="2"/>
      <c r="R4" s="2"/>
      <c r="S4" s="2"/>
      <c r="T4" s="2"/>
      <c r="U4" s="2"/>
      <c r="V4" s="2"/>
      <c r="W4" s="2"/>
      <c r="X4" s="2"/>
      <c r="Y4" s="2"/>
      <c r="Z4" s="2"/>
    </row>
    <row r="5" spans="1:26" ht="14.25" customHeight="1">
      <c r="A5" s="3"/>
      <c r="B5" s="3"/>
      <c r="C5" s="3"/>
      <c r="D5" s="3"/>
      <c r="E5" s="3"/>
      <c r="F5" s="3"/>
      <c r="G5" s="2"/>
      <c r="H5" s="2"/>
      <c r="I5" s="2"/>
      <c r="J5" s="2"/>
      <c r="K5" s="2"/>
      <c r="L5" s="2"/>
      <c r="M5" s="2"/>
      <c r="N5" s="2"/>
      <c r="O5" s="2"/>
      <c r="P5" s="2"/>
      <c r="Q5" s="2"/>
      <c r="R5" s="2"/>
      <c r="S5" s="2"/>
      <c r="T5" s="2"/>
      <c r="U5" s="2"/>
      <c r="V5" s="2"/>
      <c r="W5" s="2"/>
      <c r="X5" s="2"/>
      <c r="Y5" s="2"/>
      <c r="Z5" s="2"/>
    </row>
    <row r="6" spans="1:26" ht="14.25" customHeight="1">
      <c r="A6" s="24"/>
      <c r="B6" s="27" t="s">
        <v>21</v>
      </c>
      <c r="C6" s="28"/>
      <c r="D6" s="28"/>
      <c r="E6" s="24"/>
      <c r="F6" s="24"/>
      <c r="G6" s="29"/>
      <c r="H6" s="29"/>
      <c r="I6" s="29"/>
      <c r="J6" s="29"/>
      <c r="K6" s="29"/>
      <c r="L6" s="29"/>
      <c r="M6" s="29"/>
      <c r="N6" s="29"/>
      <c r="O6" s="29"/>
      <c r="P6" s="29"/>
      <c r="Q6" s="29"/>
      <c r="R6" s="29"/>
      <c r="S6" s="29"/>
      <c r="T6" s="29"/>
      <c r="U6" s="29"/>
      <c r="V6" s="29"/>
      <c r="W6" s="29"/>
      <c r="X6" s="29"/>
      <c r="Y6" s="29"/>
      <c r="Z6" s="29"/>
    </row>
    <row r="7" spans="1:26" ht="14.25" customHeight="1">
      <c r="A7" s="3"/>
      <c r="B7" s="30" t="str">
        <f t="shared" ref="B7:B261" si="0">IF(ISNUMBER(--LEFT(D7,1)),"Headline Responsibility",IF(EXACT(LEFT(D7,2),UPPER(LEFT(D7,2)))=TRUE,"Foundational Capability or Area","Operational Definition"))</f>
        <v>Foundational Capability or Area</v>
      </c>
      <c r="C7" s="8"/>
      <c r="D7" s="31" t="s">
        <v>22</v>
      </c>
      <c r="E7" s="3"/>
      <c r="F7" s="3"/>
      <c r="G7" s="2"/>
      <c r="H7" s="2"/>
      <c r="I7" s="2"/>
      <c r="J7" s="2"/>
      <c r="K7" s="2"/>
      <c r="L7" s="2"/>
      <c r="M7" s="2"/>
      <c r="N7" s="2"/>
      <c r="O7" s="2"/>
      <c r="P7" s="2"/>
      <c r="Q7" s="2"/>
      <c r="R7" s="2"/>
      <c r="S7" s="2"/>
      <c r="T7" s="2"/>
      <c r="U7" s="2"/>
      <c r="V7" s="2"/>
      <c r="W7" s="2"/>
      <c r="X7" s="2"/>
      <c r="Y7" s="2"/>
      <c r="Z7" s="2"/>
    </row>
    <row r="8" spans="1:26" ht="14.25" customHeight="1">
      <c r="A8" s="3"/>
      <c r="B8" s="30" t="str">
        <f t="shared" si="0"/>
        <v>Headline Responsibility</v>
      </c>
      <c r="C8" s="8"/>
      <c r="D8" s="32" t="s">
        <v>23</v>
      </c>
      <c r="E8" s="3"/>
      <c r="F8" s="3"/>
      <c r="G8" s="2"/>
      <c r="H8" s="2"/>
      <c r="I8" s="2"/>
      <c r="J8" s="2"/>
      <c r="K8" s="2"/>
      <c r="L8" s="2"/>
      <c r="M8" s="2"/>
      <c r="N8" s="2"/>
      <c r="O8" s="2"/>
      <c r="P8" s="2"/>
      <c r="Q8" s="2"/>
      <c r="R8" s="2"/>
      <c r="S8" s="2"/>
      <c r="T8" s="2"/>
      <c r="U8" s="2"/>
      <c r="V8" s="2"/>
      <c r="W8" s="2"/>
      <c r="X8" s="2"/>
      <c r="Y8" s="2"/>
      <c r="Z8" s="2"/>
    </row>
    <row r="9" spans="1:26" ht="14.25" customHeight="1">
      <c r="A9" s="3"/>
      <c r="B9" s="30" t="str">
        <f t="shared" si="0"/>
        <v>Operational Definition</v>
      </c>
      <c r="C9" s="8"/>
      <c r="D9" s="33" t="s">
        <v>24</v>
      </c>
      <c r="E9" s="3"/>
      <c r="F9" s="3"/>
      <c r="G9" s="2"/>
      <c r="H9" s="2"/>
      <c r="I9" s="2"/>
      <c r="J9" s="2"/>
      <c r="K9" s="2"/>
      <c r="L9" s="2"/>
      <c r="M9" s="2"/>
      <c r="N9" s="2"/>
      <c r="O9" s="2"/>
      <c r="P9" s="2"/>
      <c r="Q9" s="2"/>
      <c r="R9" s="2"/>
      <c r="S9" s="2"/>
      <c r="T9" s="2"/>
      <c r="U9" s="2"/>
      <c r="V9" s="2"/>
      <c r="W9" s="2"/>
      <c r="X9" s="2"/>
      <c r="Y9" s="2"/>
      <c r="Z9" s="2"/>
    </row>
    <row r="10" spans="1:26" ht="14.25" customHeight="1">
      <c r="A10" s="3"/>
      <c r="B10" s="30" t="str">
        <f t="shared" si="0"/>
        <v>Operational Definition</v>
      </c>
      <c r="C10" s="8"/>
      <c r="D10" s="33" t="s">
        <v>25</v>
      </c>
      <c r="E10" s="3"/>
      <c r="F10" s="3"/>
      <c r="G10" s="2"/>
      <c r="H10" s="2"/>
      <c r="I10" s="2"/>
      <c r="J10" s="2"/>
      <c r="K10" s="2"/>
      <c r="L10" s="2"/>
      <c r="M10" s="2"/>
      <c r="N10" s="2"/>
      <c r="O10" s="2"/>
      <c r="P10" s="2"/>
      <c r="Q10" s="2"/>
      <c r="R10" s="2"/>
      <c r="S10" s="2"/>
      <c r="T10" s="2"/>
      <c r="U10" s="2"/>
      <c r="V10" s="2"/>
      <c r="W10" s="2"/>
      <c r="X10" s="2"/>
      <c r="Y10" s="2"/>
      <c r="Z10" s="2"/>
    </row>
    <row r="11" spans="1:26" ht="14.25" customHeight="1">
      <c r="A11" s="3"/>
      <c r="B11" s="30" t="str">
        <f t="shared" si="0"/>
        <v>Operational Definition</v>
      </c>
      <c r="C11" s="8"/>
      <c r="D11" s="33" t="s">
        <v>26</v>
      </c>
      <c r="E11" s="3"/>
      <c r="F11" s="3"/>
      <c r="G11" s="2"/>
      <c r="H11" s="2"/>
      <c r="I11" s="2"/>
      <c r="J11" s="2"/>
      <c r="K11" s="2"/>
      <c r="L11" s="2"/>
      <c r="M11" s="2"/>
      <c r="N11" s="2"/>
      <c r="O11" s="2"/>
      <c r="P11" s="2"/>
      <c r="Q11" s="2"/>
      <c r="R11" s="2"/>
      <c r="S11" s="2"/>
      <c r="T11" s="2"/>
      <c r="U11" s="2"/>
      <c r="V11" s="2"/>
      <c r="W11" s="2"/>
      <c r="X11" s="2"/>
      <c r="Y11" s="2"/>
      <c r="Z11" s="2"/>
    </row>
    <row r="12" spans="1:26" ht="14.25" customHeight="1">
      <c r="A12" s="3"/>
      <c r="B12" s="30" t="str">
        <f t="shared" si="0"/>
        <v>Operational Definition</v>
      </c>
      <c r="C12" s="8"/>
      <c r="D12" s="33" t="s">
        <v>27</v>
      </c>
      <c r="E12" s="3"/>
      <c r="F12" s="3"/>
      <c r="G12" s="2"/>
      <c r="H12" s="2"/>
      <c r="I12" s="2"/>
      <c r="J12" s="2"/>
      <c r="K12" s="2"/>
      <c r="L12" s="2"/>
      <c r="M12" s="2"/>
      <c r="N12" s="2"/>
      <c r="O12" s="2"/>
      <c r="P12" s="2"/>
      <c r="Q12" s="2"/>
      <c r="R12" s="2"/>
      <c r="S12" s="2"/>
      <c r="T12" s="2"/>
      <c r="U12" s="2"/>
      <c r="V12" s="2"/>
      <c r="W12" s="2"/>
      <c r="X12" s="2"/>
      <c r="Y12" s="2"/>
      <c r="Z12" s="2"/>
    </row>
    <row r="13" spans="1:26" ht="14.25" customHeight="1">
      <c r="A13" s="3"/>
      <c r="B13" s="30" t="str">
        <f t="shared" si="0"/>
        <v>Operational Definition</v>
      </c>
      <c r="C13" s="8"/>
      <c r="D13" s="33" t="s">
        <v>28</v>
      </c>
      <c r="E13" s="3"/>
      <c r="F13" s="3"/>
      <c r="G13" s="2"/>
      <c r="H13" s="2"/>
      <c r="I13" s="2"/>
      <c r="J13" s="2"/>
      <c r="K13" s="2"/>
      <c r="L13" s="2"/>
      <c r="M13" s="2"/>
      <c r="N13" s="2"/>
      <c r="O13" s="2"/>
      <c r="P13" s="2"/>
      <c r="Q13" s="2"/>
      <c r="R13" s="2"/>
      <c r="S13" s="2"/>
      <c r="T13" s="2"/>
      <c r="U13" s="2"/>
      <c r="V13" s="2"/>
      <c r="W13" s="2"/>
      <c r="X13" s="2"/>
      <c r="Y13" s="2"/>
      <c r="Z13" s="2"/>
    </row>
    <row r="14" spans="1:26" ht="14.25" customHeight="1">
      <c r="A14" s="3"/>
      <c r="B14" s="30" t="str">
        <f t="shared" si="0"/>
        <v>Operational Definition</v>
      </c>
      <c r="C14" s="8"/>
      <c r="D14" s="33" t="s">
        <v>29</v>
      </c>
      <c r="E14" s="3"/>
      <c r="F14" s="3"/>
      <c r="G14" s="2"/>
      <c r="H14" s="2"/>
      <c r="I14" s="2"/>
      <c r="J14" s="2"/>
      <c r="K14" s="2"/>
      <c r="L14" s="2"/>
      <c r="M14" s="2"/>
      <c r="N14" s="2"/>
      <c r="O14" s="2"/>
      <c r="P14" s="2"/>
      <c r="Q14" s="2"/>
      <c r="R14" s="2"/>
      <c r="S14" s="2"/>
      <c r="T14" s="2"/>
      <c r="U14" s="2"/>
      <c r="V14" s="2"/>
      <c r="W14" s="2"/>
      <c r="X14" s="2"/>
      <c r="Y14" s="2"/>
      <c r="Z14" s="2"/>
    </row>
    <row r="15" spans="1:26" ht="14.25" customHeight="1">
      <c r="A15" s="3"/>
      <c r="B15" s="30" t="str">
        <f t="shared" si="0"/>
        <v>Operational Definition</v>
      </c>
      <c r="C15" s="8"/>
      <c r="D15" s="33" t="s">
        <v>30</v>
      </c>
      <c r="E15" s="3"/>
      <c r="F15" s="3"/>
      <c r="G15" s="2"/>
      <c r="H15" s="2"/>
      <c r="I15" s="2"/>
      <c r="J15" s="2"/>
      <c r="K15" s="2"/>
      <c r="L15" s="2"/>
      <c r="M15" s="2"/>
      <c r="N15" s="2"/>
      <c r="O15" s="2"/>
      <c r="P15" s="2"/>
      <c r="Q15" s="2"/>
      <c r="R15" s="2"/>
      <c r="S15" s="2"/>
      <c r="T15" s="2"/>
      <c r="U15" s="2"/>
      <c r="V15" s="2"/>
      <c r="W15" s="2"/>
      <c r="X15" s="2"/>
      <c r="Y15" s="2"/>
      <c r="Z15" s="2"/>
    </row>
    <row r="16" spans="1:26" ht="14.25" customHeight="1">
      <c r="A16" s="3"/>
      <c r="B16" s="30" t="str">
        <f t="shared" si="0"/>
        <v>Headline Responsibility</v>
      </c>
      <c r="C16" s="8"/>
      <c r="D16" s="32" t="s">
        <v>31</v>
      </c>
      <c r="E16" s="3"/>
      <c r="F16" s="3"/>
      <c r="G16" s="2"/>
      <c r="H16" s="2"/>
      <c r="I16" s="2"/>
      <c r="J16" s="2"/>
      <c r="K16" s="2"/>
      <c r="L16" s="2"/>
      <c r="M16" s="2"/>
      <c r="N16" s="2"/>
      <c r="O16" s="2"/>
      <c r="P16" s="2"/>
      <c r="Q16" s="2"/>
      <c r="R16" s="2"/>
      <c r="S16" s="2"/>
      <c r="T16" s="2"/>
      <c r="U16" s="2"/>
      <c r="V16" s="2"/>
      <c r="W16" s="2"/>
      <c r="X16" s="2"/>
      <c r="Y16" s="2"/>
      <c r="Z16" s="2"/>
    </row>
    <row r="17" spans="1:26" ht="14.25" customHeight="1">
      <c r="A17" s="3"/>
      <c r="B17" s="30" t="str">
        <f t="shared" si="0"/>
        <v>Operational Definition</v>
      </c>
      <c r="C17" s="8"/>
      <c r="D17" s="33" t="s">
        <v>32</v>
      </c>
      <c r="E17" s="3"/>
      <c r="F17" s="3"/>
      <c r="G17" s="2"/>
      <c r="H17" s="2"/>
      <c r="I17" s="2"/>
      <c r="J17" s="2"/>
      <c r="K17" s="2"/>
      <c r="L17" s="2"/>
      <c r="M17" s="2"/>
      <c r="N17" s="2"/>
      <c r="O17" s="2"/>
      <c r="P17" s="2"/>
      <c r="Q17" s="2"/>
      <c r="R17" s="2"/>
      <c r="S17" s="2"/>
      <c r="T17" s="2"/>
      <c r="U17" s="2"/>
      <c r="V17" s="2"/>
      <c r="W17" s="2"/>
      <c r="X17" s="2"/>
      <c r="Y17" s="2"/>
      <c r="Z17" s="2"/>
    </row>
    <row r="18" spans="1:26" ht="14.25" customHeight="1">
      <c r="A18" s="3"/>
      <c r="B18" s="30" t="str">
        <f t="shared" si="0"/>
        <v>Operational Definition</v>
      </c>
      <c r="C18" s="8"/>
      <c r="D18" s="33" t="s">
        <v>33</v>
      </c>
      <c r="E18" s="3"/>
      <c r="F18" s="3"/>
      <c r="G18" s="2"/>
      <c r="H18" s="2"/>
      <c r="I18" s="2"/>
      <c r="J18" s="2"/>
      <c r="K18" s="2"/>
      <c r="L18" s="2"/>
      <c r="M18" s="2"/>
      <c r="N18" s="2"/>
      <c r="O18" s="2"/>
      <c r="P18" s="2"/>
      <c r="Q18" s="2"/>
      <c r="R18" s="2"/>
      <c r="S18" s="2"/>
      <c r="T18" s="2"/>
      <c r="U18" s="2"/>
      <c r="V18" s="2"/>
      <c r="W18" s="2"/>
      <c r="X18" s="2"/>
      <c r="Y18" s="2"/>
      <c r="Z18" s="2"/>
    </row>
    <row r="19" spans="1:26" ht="14.25" customHeight="1">
      <c r="A19" s="3"/>
      <c r="B19" s="30" t="str">
        <f t="shared" si="0"/>
        <v>Operational Definition</v>
      </c>
      <c r="C19" s="8"/>
      <c r="D19" s="33" t="s">
        <v>34</v>
      </c>
      <c r="E19" s="3"/>
      <c r="F19" s="3"/>
      <c r="G19" s="2"/>
      <c r="H19" s="2"/>
      <c r="I19" s="2"/>
      <c r="J19" s="2"/>
      <c r="K19" s="2"/>
      <c r="L19" s="2"/>
      <c r="M19" s="2"/>
      <c r="N19" s="2"/>
      <c r="O19" s="2"/>
      <c r="P19" s="2"/>
      <c r="Q19" s="2"/>
      <c r="R19" s="2"/>
      <c r="S19" s="2"/>
      <c r="T19" s="2"/>
      <c r="U19" s="2"/>
      <c r="V19" s="2"/>
      <c r="W19" s="2"/>
      <c r="X19" s="2"/>
      <c r="Y19" s="2"/>
      <c r="Z19" s="2"/>
    </row>
    <row r="20" spans="1:26" ht="14.25" customHeight="1">
      <c r="A20" s="3"/>
      <c r="B20" s="30" t="str">
        <f t="shared" si="0"/>
        <v>Operational Definition</v>
      </c>
      <c r="C20" s="8"/>
      <c r="D20" s="33" t="s">
        <v>35</v>
      </c>
      <c r="E20" s="3"/>
      <c r="F20" s="3"/>
      <c r="G20" s="2"/>
      <c r="H20" s="2"/>
      <c r="I20" s="2"/>
      <c r="J20" s="2"/>
      <c r="K20" s="2"/>
      <c r="L20" s="2"/>
      <c r="M20" s="2"/>
      <c r="N20" s="2"/>
      <c r="O20" s="2"/>
      <c r="P20" s="2"/>
      <c r="Q20" s="2"/>
      <c r="R20" s="2"/>
      <c r="S20" s="2"/>
      <c r="T20" s="2"/>
      <c r="U20" s="2"/>
      <c r="V20" s="2"/>
      <c r="W20" s="2"/>
      <c r="X20" s="2"/>
      <c r="Y20" s="2"/>
      <c r="Z20" s="2"/>
    </row>
    <row r="21" spans="1:26" ht="14.25" customHeight="1">
      <c r="A21" s="3"/>
      <c r="B21" s="30" t="str">
        <f t="shared" si="0"/>
        <v>Operational Definition</v>
      </c>
      <c r="C21" s="8"/>
      <c r="D21" s="33" t="s">
        <v>36</v>
      </c>
      <c r="E21" s="3"/>
      <c r="F21" s="3"/>
      <c r="G21" s="2"/>
      <c r="H21" s="2"/>
      <c r="I21" s="2"/>
      <c r="J21" s="2"/>
      <c r="K21" s="2"/>
      <c r="L21" s="2"/>
      <c r="M21" s="2"/>
      <c r="N21" s="2"/>
      <c r="O21" s="2"/>
      <c r="P21" s="2"/>
      <c r="Q21" s="2"/>
      <c r="R21" s="2"/>
      <c r="S21" s="2"/>
      <c r="T21" s="2"/>
      <c r="U21" s="2"/>
      <c r="V21" s="2"/>
      <c r="W21" s="2"/>
      <c r="X21" s="2"/>
      <c r="Y21" s="2"/>
      <c r="Z21" s="2"/>
    </row>
    <row r="22" spans="1:26" ht="14.25" customHeight="1">
      <c r="A22" s="3"/>
      <c r="B22" s="30" t="str">
        <f t="shared" si="0"/>
        <v>Operational Definition</v>
      </c>
      <c r="C22" s="8"/>
      <c r="D22" s="33" t="s">
        <v>37</v>
      </c>
      <c r="E22" s="3"/>
      <c r="F22" s="3"/>
      <c r="G22" s="2"/>
      <c r="H22" s="2"/>
      <c r="I22" s="2"/>
      <c r="J22" s="2"/>
      <c r="K22" s="2"/>
      <c r="L22" s="2"/>
      <c r="M22" s="2"/>
      <c r="N22" s="2"/>
      <c r="O22" s="2"/>
      <c r="P22" s="2"/>
      <c r="Q22" s="2"/>
      <c r="R22" s="2"/>
      <c r="S22" s="2"/>
      <c r="T22" s="2"/>
      <c r="U22" s="2"/>
      <c r="V22" s="2"/>
      <c r="W22" s="2"/>
      <c r="X22" s="2"/>
      <c r="Y22" s="2"/>
      <c r="Z22" s="2"/>
    </row>
    <row r="23" spans="1:26" ht="14.25" customHeight="1">
      <c r="A23" s="3"/>
      <c r="B23" s="30" t="str">
        <f t="shared" si="0"/>
        <v>Operational Definition</v>
      </c>
      <c r="C23" s="8"/>
      <c r="D23" s="33" t="s">
        <v>38</v>
      </c>
      <c r="E23" s="3"/>
      <c r="F23" s="3"/>
      <c r="G23" s="2"/>
      <c r="H23" s="2"/>
      <c r="I23" s="2"/>
      <c r="J23" s="2"/>
      <c r="K23" s="2"/>
      <c r="L23" s="2"/>
      <c r="M23" s="2"/>
      <c r="N23" s="2"/>
      <c r="O23" s="2"/>
      <c r="P23" s="2"/>
      <c r="Q23" s="2"/>
      <c r="R23" s="2"/>
      <c r="S23" s="2"/>
      <c r="T23" s="2"/>
      <c r="U23" s="2"/>
      <c r="V23" s="2"/>
      <c r="W23" s="2"/>
      <c r="X23" s="2"/>
      <c r="Y23" s="2"/>
      <c r="Z23" s="2"/>
    </row>
    <row r="24" spans="1:26" ht="14.25" customHeight="1">
      <c r="A24" s="3"/>
      <c r="B24" s="30" t="str">
        <f t="shared" si="0"/>
        <v>Operational Definition</v>
      </c>
      <c r="C24" s="8"/>
      <c r="D24" s="33" t="s">
        <v>39</v>
      </c>
      <c r="E24" s="3"/>
      <c r="F24" s="3"/>
      <c r="G24" s="2"/>
      <c r="H24" s="2"/>
      <c r="I24" s="2"/>
      <c r="J24" s="2"/>
      <c r="K24" s="2"/>
      <c r="L24" s="2"/>
      <c r="M24" s="2"/>
      <c r="N24" s="2"/>
      <c r="O24" s="2"/>
      <c r="P24" s="2"/>
      <c r="Q24" s="2"/>
      <c r="R24" s="2"/>
      <c r="S24" s="2"/>
      <c r="T24" s="2"/>
      <c r="U24" s="2"/>
      <c r="V24" s="2"/>
      <c r="W24" s="2"/>
      <c r="X24" s="2"/>
      <c r="Y24" s="2"/>
      <c r="Z24" s="2"/>
    </row>
    <row r="25" spans="1:26" ht="14.25" customHeight="1">
      <c r="A25" s="3"/>
      <c r="B25" s="30" t="str">
        <f t="shared" si="0"/>
        <v>Operational Definition</v>
      </c>
      <c r="C25" s="8"/>
      <c r="D25" s="33" t="s">
        <v>40</v>
      </c>
      <c r="E25" s="3"/>
      <c r="F25" s="3"/>
      <c r="G25" s="2"/>
      <c r="H25" s="2"/>
      <c r="I25" s="2"/>
      <c r="J25" s="2"/>
      <c r="K25" s="2"/>
      <c r="L25" s="2"/>
      <c r="M25" s="2"/>
      <c r="N25" s="2"/>
      <c r="O25" s="2"/>
      <c r="P25" s="2"/>
      <c r="Q25" s="2"/>
      <c r="R25" s="2"/>
      <c r="S25" s="2"/>
      <c r="T25" s="2"/>
      <c r="U25" s="2"/>
      <c r="V25" s="2"/>
      <c r="W25" s="2"/>
      <c r="X25" s="2"/>
      <c r="Y25" s="2"/>
      <c r="Z25" s="2"/>
    </row>
    <row r="26" spans="1:26" ht="14.25" customHeight="1">
      <c r="A26" s="3"/>
      <c r="B26" s="30" t="str">
        <f t="shared" si="0"/>
        <v>Operational Definition</v>
      </c>
      <c r="C26" s="8"/>
      <c r="D26" s="33" t="s">
        <v>41</v>
      </c>
      <c r="E26" s="3"/>
      <c r="F26" s="3"/>
      <c r="G26" s="2"/>
      <c r="H26" s="2"/>
      <c r="I26" s="2"/>
      <c r="J26" s="2"/>
      <c r="K26" s="2"/>
      <c r="L26" s="2"/>
      <c r="M26" s="2"/>
      <c r="N26" s="2"/>
      <c r="O26" s="2"/>
      <c r="P26" s="2"/>
      <c r="Q26" s="2"/>
      <c r="R26" s="2"/>
      <c r="S26" s="2"/>
      <c r="T26" s="2"/>
      <c r="U26" s="2"/>
      <c r="V26" s="2"/>
      <c r="W26" s="2"/>
      <c r="X26" s="2"/>
      <c r="Y26" s="2"/>
      <c r="Z26" s="2"/>
    </row>
    <row r="27" spans="1:26" ht="14.25" customHeight="1">
      <c r="A27" s="3"/>
      <c r="B27" s="30" t="str">
        <f t="shared" si="0"/>
        <v>Operational Definition</v>
      </c>
      <c r="C27" s="8"/>
      <c r="D27" s="33" t="s">
        <v>42</v>
      </c>
      <c r="E27" s="3"/>
      <c r="F27" s="3"/>
      <c r="G27" s="2"/>
      <c r="H27" s="2"/>
      <c r="I27" s="2"/>
      <c r="J27" s="2"/>
      <c r="K27" s="2"/>
      <c r="L27" s="2"/>
      <c r="M27" s="2"/>
      <c r="N27" s="2"/>
      <c r="O27" s="2"/>
      <c r="P27" s="2"/>
      <c r="Q27" s="2"/>
      <c r="R27" s="2"/>
      <c r="S27" s="2"/>
      <c r="T27" s="2"/>
      <c r="U27" s="2"/>
      <c r="V27" s="2"/>
      <c r="W27" s="2"/>
      <c r="X27" s="2"/>
      <c r="Y27" s="2"/>
      <c r="Z27" s="2"/>
    </row>
    <row r="28" spans="1:26" ht="14.25" customHeight="1">
      <c r="A28" s="3"/>
      <c r="B28" s="30" t="str">
        <f t="shared" si="0"/>
        <v>Foundational Capability or Area</v>
      </c>
      <c r="C28" s="8"/>
      <c r="D28" s="31" t="s">
        <v>43</v>
      </c>
      <c r="E28" s="3"/>
      <c r="F28" s="3"/>
      <c r="G28" s="2"/>
      <c r="H28" s="2"/>
      <c r="I28" s="2"/>
      <c r="J28" s="2"/>
      <c r="K28" s="2"/>
      <c r="L28" s="2"/>
      <c r="M28" s="2"/>
      <c r="N28" s="2"/>
      <c r="O28" s="2"/>
      <c r="P28" s="2"/>
      <c r="Q28" s="2"/>
      <c r="R28" s="2"/>
      <c r="S28" s="2"/>
      <c r="T28" s="2"/>
      <c r="U28" s="2"/>
      <c r="V28" s="2"/>
      <c r="W28" s="2"/>
      <c r="X28" s="2"/>
      <c r="Y28" s="2"/>
      <c r="Z28" s="2"/>
    </row>
    <row r="29" spans="1:26" ht="14.25" customHeight="1">
      <c r="A29" s="3"/>
      <c r="B29" s="30" t="str">
        <f t="shared" si="0"/>
        <v>Headline Responsibility</v>
      </c>
      <c r="C29" s="8"/>
      <c r="D29" s="32" t="s">
        <v>44</v>
      </c>
      <c r="E29" s="3"/>
      <c r="F29" s="3"/>
      <c r="G29" s="2"/>
      <c r="H29" s="2"/>
      <c r="I29" s="2"/>
      <c r="J29" s="2"/>
      <c r="K29" s="2"/>
      <c r="L29" s="2"/>
      <c r="M29" s="2"/>
      <c r="N29" s="2"/>
      <c r="O29" s="2"/>
      <c r="P29" s="2"/>
      <c r="Q29" s="2"/>
      <c r="R29" s="2"/>
      <c r="S29" s="2"/>
      <c r="T29" s="2"/>
      <c r="U29" s="2"/>
      <c r="V29" s="2"/>
      <c r="W29" s="2"/>
      <c r="X29" s="2"/>
      <c r="Y29" s="2"/>
      <c r="Z29" s="2"/>
    </row>
    <row r="30" spans="1:26" ht="14.25" customHeight="1">
      <c r="A30" s="3"/>
      <c r="B30" s="30" t="str">
        <f t="shared" si="0"/>
        <v>Operational Definition</v>
      </c>
      <c r="C30" s="8"/>
      <c r="D30" s="33" t="s">
        <v>45</v>
      </c>
      <c r="E30" s="3"/>
      <c r="F30" s="3"/>
      <c r="G30" s="2"/>
      <c r="H30" s="2"/>
      <c r="I30" s="2"/>
      <c r="J30" s="2"/>
      <c r="K30" s="2"/>
      <c r="L30" s="2"/>
      <c r="M30" s="2"/>
      <c r="N30" s="2"/>
      <c r="O30" s="2"/>
      <c r="P30" s="2"/>
      <c r="Q30" s="2"/>
      <c r="R30" s="2"/>
      <c r="S30" s="2"/>
      <c r="T30" s="2"/>
      <c r="U30" s="2"/>
      <c r="V30" s="2"/>
      <c r="W30" s="2"/>
      <c r="X30" s="2"/>
      <c r="Y30" s="2"/>
      <c r="Z30" s="2"/>
    </row>
    <row r="31" spans="1:26" ht="14.25" customHeight="1">
      <c r="A31" s="3"/>
      <c r="B31" s="30" t="str">
        <f t="shared" si="0"/>
        <v>Operational Definition</v>
      </c>
      <c r="C31" s="8"/>
      <c r="D31" s="33" t="s">
        <v>46</v>
      </c>
      <c r="E31" s="3"/>
      <c r="F31" s="3"/>
      <c r="G31" s="2"/>
      <c r="H31" s="2"/>
      <c r="I31" s="2"/>
      <c r="J31" s="2"/>
      <c r="K31" s="2"/>
      <c r="L31" s="2"/>
      <c r="M31" s="2"/>
      <c r="N31" s="2"/>
      <c r="O31" s="2"/>
      <c r="P31" s="2"/>
      <c r="Q31" s="2"/>
      <c r="R31" s="2"/>
      <c r="S31" s="2"/>
      <c r="T31" s="2"/>
      <c r="U31" s="2"/>
      <c r="V31" s="2"/>
      <c r="W31" s="2"/>
      <c r="X31" s="2"/>
      <c r="Y31" s="2"/>
      <c r="Z31" s="2"/>
    </row>
    <row r="32" spans="1:26" ht="14.25" customHeight="1">
      <c r="A32" s="3"/>
      <c r="B32" s="30" t="str">
        <f t="shared" si="0"/>
        <v>Operational Definition</v>
      </c>
      <c r="C32" s="8"/>
      <c r="D32" s="33" t="s">
        <v>47</v>
      </c>
      <c r="E32" s="3"/>
      <c r="F32" s="3"/>
      <c r="G32" s="2"/>
      <c r="H32" s="2"/>
      <c r="I32" s="2"/>
      <c r="J32" s="2"/>
      <c r="K32" s="2"/>
      <c r="L32" s="2"/>
      <c r="M32" s="2"/>
      <c r="N32" s="2"/>
      <c r="O32" s="2"/>
      <c r="P32" s="2"/>
      <c r="Q32" s="2"/>
      <c r="R32" s="2"/>
      <c r="S32" s="2"/>
      <c r="T32" s="2"/>
      <c r="U32" s="2"/>
      <c r="V32" s="2"/>
      <c r="W32" s="2"/>
      <c r="X32" s="2"/>
      <c r="Y32" s="2"/>
      <c r="Z32" s="2"/>
    </row>
    <row r="33" spans="1:26" ht="14.25" customHeight="1">
      <c r="A33" s="3"/>
      <c r="B33" s="30" t="str">
        <f t="shared" si="0"/>
        <v>Operational Definition</v>
      </c>
      <c r="C33" s="8"/>
      <c r="D33" s="33" t="s">
        <v>48</v>
      </c>
      <c r="E33" s="3"/>
      <c r="F33" s="3"/>
      <c r="G33" s="2"/>
      <c r="H33" s="2"/>
      <c r="I33" s="2"/>
      <c r="J33" s="2"/>
      <c r="K33" s="2"/>
      <c r="L33" s="2"/>
      <c r="M33" s="2"/>
      <c r="N33" s="2"/>
      <c r="O33" s="2"/>
      <c r="P33" s="2"/>
      <c r="Q33" s="2"/>
      <c r="R33" s="2"/>
      <c r="S33" s="2"/>
      <c r="T33" s="2"/>
      <c r="U33" s="2"/>
      <c r="V33" s="2"/>
      <c r="W33" s="2"/>
      <c r="X33" s="2"/>
      <c r="Y33" s="2"/>
      <c r="Z33" s="2"/>
    </row>
    <row r="34" spans="1:26" ht="14.25" customHeight="1">
      <c r="A34" s="3"/>
      <c r="B34" s="30" t="str">
        <f t="shared" si="0"/>
        <v>Operational Definition</v>
      </c>
      <c r="C34" s="8"/>
      <c r="D34" s="33" t="s">
        <v>49</v>
      </c>
      <c r="E34" s="3"/>
      <c r="F34" s="3"/>
      <c r="G34" s="2"/>
      <c r="H34" s="2"/>
      <c r="I34" s="2"/>
      <c r="J34" s="2"/>
      <c r="K34" s="2"/>
      <c r="L34" s="2"/>
      <c r="M34" s="2"/>
      <c r="N34" s="2"/>
      <c r="O34" s="2"/>
      <c r="P34" s="2"/>
      <c r="Q34" s="2"/>
      <c r="R34" s="2"/>
      <c r="S34" s="2"/>
      <c r="T34" s="2"/>
      <c r="U34" s="2"/>
      <c r="V34" s="2"/>
      <c r="W34" s="2"/>
      <c r="X34" s="2"/>
      <c r="Y34" s="2"/>
      <c r="Z34" s="2"/>
    </row>
    <row r="35" spans="1:26" ht="14.25" customHeight="1">
      <c r="A35" s="3"/>
      <c r="B35" s="30" t="str">
        <f t="shared" si="0"/>
        <v>Operational Definition</v>
      </c>
      <c r="C35" s="8"/>
      <c r="D35" s="33" t="s">
        <v>50</v>
      </c>
      <c r="E35" s="3"/>
      <c r="F35" s="3"/>
      <c r="G35" s="2"/>
      <c r="H35" s="2"/>
      <c r="I35" s="2"/>
      <c r="J35" s="2"/>
      <c r="K35" s="2"/>
      <c r="L35" s="2"/>
      <c r="M35" s="2"/>
      <c r="N35" s="2"/>
      <c r="O35" s="2"/>
      <c r="P35" s="2"/>
      <c r="Q35" s="2"/>
      <c r="R35" s="2"/>
      <c r="S35" s="2"/>
      <c r="T35" s="2"/>
      <c r="U35" s="2"/>
      <c r="V35" s="2"/>
      <c r="W35" s="2"/>
      <c r="X35" s="2"/>
      <c r="Y35" s="2"/>
      <c r="Z35" s="2"/>
    </row>
    <row r="36" spans="1:26" ht="14.25" customHeight="1">
      <c r="A36" s="3"/>
      <c r="B36" s="30" t="str">
        <f t="shared" si="0"/>
        <v>Operational Definition</v>
      </c>
      <c r="C36" s="8"/>
      <c r="D36" s="33" t="s">
        <v>51</v>
      </c>
      <c r="E36" s="3"/>
      <c r="F36" s="3"/>
      <c r="G36" s="2"/>
      <c r="H36" s="2"/>
      <c r="I36" s="2"/>
      <c r="J36" s="2"/>
      <c r="K36" s="2"/>
      <c r="L36" s="2"/>
      <c r="M36" s="2"/>
      <c r="N36" s="2"/>
      <c r="O36" s="2"/>
      <c r="P36" s="2"/>
      <c r="Q36" s="2"/>
      <c r="R36" s="2"/>
      <c r="S36" s="2"/>
      <c r="T36" s="2"/>
      <c r="U36" s="2"/>
      <c r="V36" s="2"/>
      <c r="W36" s="2"/>
      <c r="X36" s="2"/>
      <c r="Y36" s="2"/>
      <c r="Z36" s="2"/>
    </row>
    <row r="37" spans="1:26" ht="14.25" customHeight="1">
      <c r="A37" s="3"/>
      <c r="B37" s="30" t="str">
        <f t="shared" si="0"/>
        <v>Operational Definition</v>
      </c>
      <c r="C37" s="8"/>
      <c r="D37" s="33" t="s">
        <v>52</v>
      </c>
      <c r="E37" s="3"/>
      <c r="F37" s="3"/>
      <c r="G37" s="2"/>
      <c r="H37" s="2"/>
      <c r="I37" s="2"/>
      <c r="J37" s="2"/>
      <c r="K37" s="2"/>
      <c r="L37" s="2"/>
      <c r="M37" s="2"/>
      <c r="N37" s="2"/>
      <c r="O37" s="2"/>
      <c r="P37" s="2"/>
      <c r="Q37" s="2"/>
      <c r="R37" s="2"/>
      <c r="S37" s="2"/>
      <c r="T37" s="2"/>
      <c r="U37" s="2"/>
      <c r="V37" s="2"/>
      <c r="W37" s="2"/>
      <c r="X37" s="2"/>
      <c r="Y37" s="2"/>
      <c r="Z37" s="2"/>
    </row>
    <row r="38" spans="1:26" ht="14.25" customHeight="1">
      <c r="A38" s="3"/>
      <c r="B38" s="30" t="str">
        <f t="shared" si="0"/>
        <v>Headline Responsibility</v>
      </c>
      <c r="C38" s="8"/>
      <c r="D38" s="32" t="s">
        <v>53</v>
      </c>
      <c r="E38" s="3"/>
      <c r="F38" s="3"/>
      <c r="G38" s="2"/>
      <c r="H38" s="2"/>
      <c r="I38" s="2"/>
      <c r="J38" s="2"/>
      <c r="K38" s="2"/>
      <c r="L38" s="2"/>
      <c r="M38" s="2"/>
      <c r="N38" s="2"/>
      <c r="O38" s="2"/>
      <c r="P38" s="2"/>
      <c r="Q38" s="2"/>
      <c r="R38" s="2"/>
      <c r="S38" s="2"/>
      <c r="T38" s="2"/>
      <c r="U38" s="2"/>
      <c r="V38" s="2"/>
      <c r="W38" s="2"/>
      <c r="X38" s="2"/>
      <c r="Y38" s="2"/>
      <c r="Z38" s="2"/>
    </row>
    <row r="39" spans="1:26" ht="14.25" customHeight="1">
      <c r="A39" s="3"/>
      <c r="B39" s="30" t="str">
        <f t="shared" si="0"/>
        <v>Operational Definition</v>
      </c>
      <c r="C39" s="8"/>
      <c r="D39" s="33" t="s">
        <v>54</v>
      </c>
      <c r="E39" s="3"/>
      <c r="F39" s="3"/>
      <c r="G39" s="2"/>
      <c r="H39" s="2"/>
      <c r="I39" s="2"/>
      <c r="J39" s="2"/>
      <c r="K39" s="2"/>
      <c r="L39" s="2"/>
      <c r="M39" s="2"/>
      <c r="N39" s="2"/>
      <c r="O39" s="2"/>
      <c r="P39" s="2"/>
      <c r="Q39" s="2"/>
      <c r="R39" s="2"/>
      <c r="S39" s="2"/>
      <c r="T39" s="2"/>
      <c r="U39" s="2"/>
      <c r="V39" s="2"/>
      <c r="W39" s="2"/>
      <c r="X39" s="2"/>
      <c r="Y39" s="2"/>
      <c r="Z39" s="2"/>
    </row>
    <row r="40" spans="1:26" ht="14.25" customHeight="1">
      <c r="A40" s="3"/>
      <c r="B40" s="30" t="str">
        <f t="shared" si="0"/>
        <v>Operational Definition</v>
      </c>
      <c r="C40" s="8"/>
      <c r="D40" s="33" t="s">
        <v>55</v>
      </c>
      <c r="E40" s="3"/>
      <c r="F40" s="3"/>
      <c r="G40" s="2"/>
      <c r="H40" s="2"/>
      <c r="I40" s="2"/>
      <c r="J40" s="2"/>
      <c r="K40" s="2"/>
      <c r="L40" s="2"/>
      <c r="M40" s="2"/>
      <c r="N40" s="2"/>
      <c r="O40" s="2"/>
      <c r="P40" s="2"/>
      <c r="Q40" s="2"/>
      <c r="R40" s="2"/>
      <c r="S40" s="2"/>
      <c r="T40" s="2"/>
      <c r="U40" s="2"/>
      <c r="V40" s="2"/>
      <c r="W40" s="2"/>
      <c r="X40" s="2"/>
      <c r="Y40" s="2"/>
      <c r="Z40" s="2"/>
    </row>
    <row r="41" spans="1:26" ht="14.25" customHeight="1">
      <c r="A41" s="3"/>
      <c r="B41" s="30" t="str">
        <f t="shared" si="0"/>
        <v>Operational Definition</v>
      </c>
      <c r="C41" s="8"/>
      <c r="D41" s="33" t="s">
        <v>56</v>
      </c>
      <c r="E41" s="3"/>
      <c r="F41" s="3"/>
      <c r="G41" s="2"/>
      <c r="H41" s="2"/>
      <c r="I41" s="2"/>
      <c r="J41" s="2"/>
      <c r="K41" s="2"/>
      <c r="L41" s="2"/>
      <c r="M41" s="2"/>
      <c r="N41" s="2"/>
      <c r="O41" s="2"/>
      <c r="P41" s="2"/>
      <c r="Q41" s="2"/>
      <c r="R41" s="2"/>
      <c r="S41" s="2"/>
      <c r="T41" s="2"/>
      <c r="U41" s="2"/>
      <c r="V41" s="2"/>
      <c r="W41" s="2"/>
      <c r="X41" s="2"/>
      <c r="Y41" s="2"/>
      <c r="Z41" s="2"/>
    </row>
    <row r="42" spans="1:26" ht="14.25" customHeight="1">
      <c r="A42" s="3"/>
      <c r="B42" s="30" t="str">
        <f t="shared" si="0"/>
        <v>Operational Definition</v>
      </c>
      <c r="C42" s="8"/>
      <c r="D42" s="33" t="s">
        <v>57</v>
      </c>
      <c r="E42" s="3"/>
      <c r="F42" s="3"/>
      <c r="G42" s="2"/>
      <c r="H42" s="2"/>
      <c r="I42" s="2"/>
      <c r="J42" s="2"/>
      <c r="K42" s="2"/>
      <c r="L42" s="2"/>
      <c r="M42" s="2"/>
      <c r="N42" s="2"/>
      <c r="O42" s="2"/>
      <c r="P42" s="2"/>
      <c r="Q42" s="2"/>
      <c r="R42" s="2"/>
      <c r="S42" s="2"/>
      <c r="T42" s="2"/>
      <c r="U42" s="2"/>
      <c r="V42" s="2"/>
      <c r="W42" s="2"/>
      <c r="X42" s="2"/>
      <c r="Y42" s="2"/>
      <c r="Z42" s="2"/>
    </row>
    <row r="43" spans="1:26" ht="14.25" customHeight="1">
      <c r="A43" s="3"/>
      <c r="B43" s="30" t="str">
        <f t="shared" si="0"/>
        <v>Headline Responsibility</v>
      </c>
      <c r="C43" s="8"/>
      <c r="D43" s="32" t="s">
        <v>58</v>
      </c>
      <c r="E43" s="3"/>
      <c r="F43" s="3"/>
      <c r="G43" s="2"/>
      <c r="H43" s="2"/>
      <c r="I43" s="2"/>
      <c r="J43" s="2"/>
      <c r="K43" s="2"/>
      <c r="L43" s="2"/>
      <c r="M43" s="2"/>
      <c r="N43" s="2"/>
      <c r="O43" s="2"/>
      <c r="P43" s="2"/>
      <c r="Q43" s="2"/>
      <c r="R43" s="2"/>
      <c r="S43" s="2"/>
      <c r="T43" s="2"/>
      <c r="U43" s="2"/>
      <c r="V43" s="2"/>
      <c r="W43" s="2"/>
      <c r="X43" s="2"/>
      <c r="Y43" s="2"/>
      <c r="Z43" s="2"/>
    </row>
    <row r="44" spans="1:26" ht="14.25" customHeight="1">
      <c r="A44" s="3"/>
      <c r="B44" s="30" t="str">
        <f t="shared" si="0"/>
        <v>Operational Definition</v>
      </c>
      <c r="C44" s="8"/>
      <c r="D44" s="33" t="s">
        <v>59</v>
      </c>
      <c r="E44" s="3"/>
      <c r="F44" s="3"/>
      <c r="G44" s="2"/>
      <c r="H44" s="2"/>
      <c r="I44" s="2"/>
      <c r="J44" s="2"/>
      <c r="K44" s="2"/>
      <c r="L44" s="2"/>
      <c r="M44" s="2"/>
      <c r="N44" s="2"/>
      <c r="O44" s="2"/>
      <c r="P44" s="2"/>
      <c r="Q44" s="2"/>
      <c r="R44" s="2"/>
      <c r="S44" s="2"/>
      <c r="T44" s="2"/>
      <c r="U44" s="2"/>
      <c r="V44" s="2"/>
      <c r="W44" s="2"/>
      <c r="X44" s="2"/>
      <c r="Y44" s="2"/>
      <c r="Z44" s="2"/>
    </row>
    <row r="45" spans="1:26" ht="14.25" customHeight="1">
      <c r="A45" s="3"/>
      <c r="B45" s="30" t="str">
        <f t="shared" si="0"/>
        <v>Operational Definition</v>
      </c>
      <c r="C45" s="8"/>
      <c r="D45" s="33" t="s">
        <v>60</v>
      </c>
      <c r="E45" s="3"/>
      <c r="F45" s="3"/>
      <c r="G45" s="2"/>
      <c r="H45" s="2"/>
      <c r="I45" s="2"/>
      <c r="J45" s="2"/>
      <c r="K45" s="2"/>
      <c r="L45" s="2"/>
      <c r="M45" s="2"/>
      <c r="N45" s="2"/>
      <c r="O45" s="2"/>
      <c r="P45" s="2"/>
      <c r="Q45" s="2"/>
      <c r="R45" s="2"/>
      <c r="S45" s="2"/>
      <c r="T45" s="2"/>
      <c r="U45" s="2"/>
      <c r="V45" s="2"/>
      <c r="W45" s="2"/>
      <c r="X45" s="2"/>
      <c r="Y45" s="2"/>
      <c r="Z45" s="2"/>
    </row>
    <row r="46" spans="1:26" ht="14.25" customHeight="1">
      <c r="A46" s="3"/>
      <c r="B46" s="30" t="str">
        <f t="shared" si="0"/>
        <v>Operational Definition</v>
      </c>
      <c r="C46" s="8"/>
      <c r="D46" s="33" t="s">
        <v>61</v>
      </c>
      <c r="E46" s="3"/>
      <c r="F46" s="3"/>
      <c r="G46" s="2"/>
      <c r="H46" s="2"/>
      <c r="I46" s="2"/>
      <c r="J46" s="2"/>
      <c r="K46" s="2"/>
      <c r="L46" s="2"/>
      <c r="M46" s="2"/>
      <c r="N46" s="2"/>
      <c r="O46" s="2"/>
      <c r="P46" s="2"/>
      <c r="Q46" s="2"/>
      <c r="R46" s="2"/>
      <c r="S46" s="2"/>
      <c r="T46" s="2"/>
      <c r="U46" s="2"/>
      <c r="V46" s="2"/>
      <c r="W46" s="2"/>
      <c r="X46" s="2"/>
      <c r="Y46" s="2"/>
      <c r="Z46" s="2"/>
    </row>
    <row r="47" spans="1:26" ht="14.25" customHeight="1">
      <c r="A47" s="3"/>
      <c r="B47" s="30" t="str">
        <f t="shared" si="0"/>
        <v>Operational Definition</v>
      </c>
      <c r="C47" s="8"/>
      <c r="D47" s="33" t="s">
        <v>62</v>
      </c>
      <c r="E47" s="3"/>
      <c r="F47" s="3"/>
      <c r="G47" s="2"/>
      <c r="H47" s="2"/>
      <c r="I47" s="2"/>
      <c r="J47" s="2"/>
      <c r="K47" s="2"/>
      <c r="L47" s="2"/>
      <c r="M47" s="2"/>
      <c r="N47" s="2"/>
      <c r="O47" s="2"/>
      <c r="P47" s="2"/>
      <c r="Q47" s="2"/>
      <c r="R47" s="2"/>
      <c r="S47" s="2"/>
      <c r="T47" s="2"/>
      <c r="U47" s="2"/>
      <c r="V47" s="2"/>
      <c r="W47" s="2"/>
      <c r="X47" s="2"/>
      <c r="Y47" s="2"/>
      <c r="Z47" s="2"/>
    </row>
    <row r="48" spans="1:26" ht="14.25" customHeight="1">
      <c r="A48" s="3"/>
      <c r="B48" s="30" t="str">
        <f t="shared" si="0"/>
        <v>Foundational Capability or Area</v>
      </c>
      <c r="C48" s="8"/>
      <c r="D48" s="31" t="s">
        <v>63</v>
      </c>
      <c r="E48" s="3"/>
      <c r="F48" s="3"/>
      <c r="G48" s="2"/>
      <c r="H48" s="2"/>
      <c r="I48" s="2"/>
      <c r="J48" s="2"/>
      <c r="K48" s="2"/>
      <c r="L48" s="2"/>
      <c r="M48" s="2"/>
      <c r="N48" s="2"/>
      <c r="O48" s="2"/>
      <c r="P48" s="2"/>
      <c r="Q48" s="2"/>
      <c r="R48" s="2"/>
      <c r="S48" s="2"/>
      <c r="T48" s="2"/>
      <c r="U48" s="2"/>
      <c r="V48" s="2"/>
      <c r="W48" s="2"/>
      <c r="X48" s="2"/>
      <c r="Y48" s="2"/>
      <c r="Z48" s="2"/>
    </row>
    <row r="49" spans="1:26" ht="14.25" customHeight="1">
      <c r="A49" s="3"/>
      <c r="B49" s="30" t="str">
        <f t="shared" si="0"/>
        <v>Headline Responsibility</v>
      </c>
      <c r="C49" s="8"/>
      <c r="D49" s="32" t="s">
        <v>64</v>
      </c>
      <c r="E49" s="3"/>
      <c r="F49" s="3"/>
      <c r="G49" s="2"/>
      <c r="H49" s="2"/>
      <c r="I49" s="2"/>
      <c r="J49" s="2"/>
      <c r="K49" s="2"/>
      <c r="L49" s="2"/>
      <c r="M49" s="2"/>
      <c r="N49" s="2"/>
      <c r="O49" s="2"/>
      <c r="P49" s="2"/>
      <c r="Q49" s="2"/>
      <c r="R49" s="2"/>
      <c r="S49" s="2"/>
      <c r="T49" s="2"/>
      <c r="U49" s="2"/>
      <c r="V49" s="2"/>
      <c r="W49" s="2"/>
      <c r="X49" s="2"/>
      <c r="Y49" s="2"/>
      <c r="Z49" s="2"/>
    </row>
    <row r="50" spans="1:26" ht="14.25" customHeight="1">
      <c r="A50" s="3"/>
      <c r="B50" s="30" t="str">
        <f t="shared" si="0"/>
        <v>Operational Definition</v>
      </c>
      <c r="C50" s="8"/>
      <c r="D50" s="33" t="s">
        <v>65</v>
      </c>
      <c r="E50" s="3"/>
      <c r="F50" s="3"/>
      <c r="G50" s="2"/>
      <c r="H50" s="2"/>
      <c r="I50" s="2"/>
      <c r="J50" s="2"/>
      <c r="K50" s="2"/>
      <c r="L50" s="2"/>
      <c r="M50" s="2"/>
      <c r="N50" s="2"/>
      <c r="O50" s="2"/>
      <c r="P50" s="2"/>
      <c r="Q50" s="2"/>
      <c r="R50" s="2"/>
      <c r="S50" s="2"/>
      <c r="T50" s="2"/>
      <c r="U50" s="2"/>
      <c r="V50" s="2"/>
      <c r="W50" s="2"/>
      <c r="X50" s="2"/>
      <c r="Y50" s="2"/>
      <c r="Z50" s="2"/>
    </row>
    <row r="51" spans="1:26" ht="14.25" customHeight="1">
      <c r="A51" s="3"/>
      <c r="B51" s="30" t="str">
        <f t="shared" si="0"/>
        <v>Operational Definition</v>
      </c>
      <c r="C51" s="8"/>
      <c r="D51" s="33" t="s">
        <v>66</v>
      </c>
      <c r="E51" s="3"/>
      <c r="F51" s="3"/>
      <c r="G51" s="2"/>
      <c r="H51" s="2"/>
      <c r="I51" s="2"/>
      <c r="J51" s="2"/>
      <c r="K51" s="2"/>
      <c r="L51" s="2"/>
      <c r="M51" s="2"/>
      <c r="N51" s="2"/>
      <c r="O51" s="2"/>
      <c r="P51" s="2"/>
      <c r="Q51" s="2"/>
      <c r="R51" s="2"/>
      <c r="S51" s="2"/>
      <c r="T51" s="2"/>
      <c r="U51" s="2"/>
      <c r="V51" s="2"/>
      <c r="W51" s="2"/>
      <c r="X51" s="2"/>
      <c r="Y51" s="2"/>
      <c r="Z51" s="2"/>
    </row>
    <row r="52" spans="1:26" ht="14.25" customHeight="1">
      <c r="A52" s="3"/>
      <c r="B52" s="30" t="str">
        <f t="shared" si="0"/>
        <v>Operational Definition</v>
      </c>
      <c r="C52" s="8"/>
      <c r="D52" s="33" t="s">
        <v>67</v>
      </c>
      <c r="E52" s="3"/>
      <c r="F52" s="3"/>
      <c r="G52" s="2"/>
      <c r="H52" s="2"/>
      <c r="I52" s="2"/>
      <c r="J52" s="2"/>
      <c r="K52" s="2"/>
      <c r="L52" s="2"/>
      <c r="M52" s="2"/>
      <c r="N52" s="2"/>
      <c r="O52" s="2"/>
      <c r="P52" s="2"/>
      <c r="Q52" s="2"/>
      <c r="R52" s="2"/>
      <c r="S52" s="2"/>
      <c r="T52" s="2"/>
      <c r="U52" s="2"/>
      <c r="V52" s="2"/>
      <c r="W52" s="2"/>
      <c r="X52" s="2"/>
      <c r="Y52" s="2"/>
      <c r="Z52" s="2"/>
    </row>
    <row r="53" spans="1:26" ht="14.25" customHeight="1">
      <c r="A53" s="3"/>
      <c r="B53" s="30" t="str">
        <f t="shared" si="0"/>
        <v>Operational Definition</v>
      </c>
      <c r="C53" s="8"/>
      <c r="D53" s="33" t="s">
        <v>68</v>
      </c>
      <c r="E53" s="3"/>
      <c r="F53" s="3"/>
      <c r="G53" s="2"/>
      <c r="H53" s="2"/>
      <c r="I53" s="2"/>
      <c r="J53" s="2"/>
      <c r="K53" s="2"/>
      <c r="L53" s="2"/>
      <c r="M53" s="2"/>
      <c r="N53" s="2"/>
      <c r="O53" s="2"/>
      <c r="P53" s="2"/>
      <c r="Q53" s="2"/>
      <c r="R53" s="2"/>
      <c r="S53" s="2"/>
      <c r="T53" s="2"/>
      <c r="U53" s="2"/>
      <c r="V53" s="2"/>
      <c r="W53" s="2"/>
      <c r="X53" s="2"/>
      <c r="Y53" s="2"/>
      <c r="Z53" s="2"/>
    </row>
    <row r="54" spans="1:26" ht="14.25" customHeight="1">
      <c r="A54" s="3"/>
      <c r="B54" s="30" t="str">
        <f t="shared" si="0"/>
        <v>Operational Definition</v>
      </c>
      <c r="C54" s="8"/>
      <c r="D54" s="33" t="s">
        <v>69</v>
      </c>
      <c r="E54" s="3"/>
      <c r="F54" s="3"/>
      <c r="G54" s="2"/>
      <c r="H54" s="2"/>
      <c r="I54" s="2"/>
      <c r="J54" s="2"/>
      <c r="K54" s="2"/>
      <c r="L54" s="2"/>
      <c r="M54" s="2"/>
      <c r="N54" s="2"/>
      <c r="O54" s="2"/>
      <c r="P54" s="2"/>
      <c r="Q54" s="2"/>
      <c r="R54" s="2"/>
      <c r="S54" s="2"/>
      <c r="T54" s="2"/>
      <c r="U54" s="2"/>
      <c r="V54" s="2"/>
      <c r="W54" s="2"/>
      <c r="X54" s="2"/>
      <c r="Y54" s="2"/>
      <c r="Z54" s="2"/>
    </row>
    <row r="55" spans="1:26" ht="14.25" customHeight="1">
      <c r="A55" s="3"/>
      <c r="B55" s="30" t="str">
        <f t="shared" si="0"/>
        <v>Operational Definition</v>
      </c>
      <c r="C55" s="8"/>
      <c r="D55" s="33" t="s">
        <v>70</v>
      </c>
      <c r="E55" s="3"/>
      <c r="F55" s="3"/>
      <c r="G55" s="2"/>
      <c r="H55" s="2"/>
      <c r="I55" s="2"/>
      <c r="J55" s="2"/>
      <c r="K55" s="2"/>
      <c r="L55" s="2"/>
      <c r="M55" s="2"/>
      <c r="N55" s="2"/>
      <c r="O55" s="2"/>
      <c r="P55" s="2"/>
      <c r="Q55" s="2"/>
      <c r="R55" s="2"/>
      <c r="S55" s="2"/>
      <c r="T55" s="2"/>
      <c r="U55" s="2"/>
      <c r="V55" s="2"/>
      <c r="W55" s="2"/>
      <c r="X55" s="2"/>
      <c r="Y55" s="2"/>
      <c r="Z55" s="2"/>
    </row>
    <row r="56" spans="1:26" ht="14.25" customHeight="1">
      <c r="A56" s="3"/>
      <c r="B56" s="30" t="str">
        <f t="shared" si="0"/>
        <v>Operational Definition</v>
      </c>
      <c r="C56" s="8"/>
      <c r="D56" s="33" t="s">
        <v>71</v>
      </c>
      <c r="E56" s="3"/>
      <c r="F56" s="3"/>
      <c r="G56" s="2"/>
      <c r="H56" s="2"/>
      <c r="I56" s="2"/>
      <c r="J56" s="2"/>
      <c r="K56" s="2"/>
      <c r="L56" s="2"/>
      <c r="M56" s="2"/>
      <c r="N56" s="2"/>
      <c r="O56" s="2"/>
      <c r="P56" s="2"/>
      <c r="Q56" s="2"/>
      <c r="R56" s="2"/>
      <c r="S56" s="2"/>
      <c r="T56" s="2"/>
      <c r="U56" s="2"/>
      <c r="V56" s="2"/>
      <c r="W56" s="2"/>
      <c r="X56" s="2"/>
      <c r="Y56" s="2"/>
      <c r="Z56" s="2"/>
    </row>
    <row r="57" spans="1:26" ht="14.25" customHeight="1">
      <c r="A57" s="3"/>
      <c r="B57" s="30" t="str">
        <f t="shared" si="0"/>
        <v>Operational Definition</v>
      </c>
      <c r="C57" s="8"/>
      <c r="D57" s="33" t="s">
        <v>72</v>
      </c>
      <c r="E57" s="3"/>
      <c r="F57" s="3"/>
      <c r="G57" s="2"/>
      <c r="H57" s="2"/>
      <c r="I57" s="2"/>
      <c r="J57" s="2"/>
      <c r="K57" s="2"/>
      <c r="L57" s="2"/>
      <c r="M57" s="2"/>
      <c r="N57" s="2"/>
      <c r="O57" s="2"/>
      <c r="P57" s="2"/>
      <c r="Q57" s="2"/>
      <c r="R57" s="2"/>
      <c r="S57" s="2"/>
      <c r="T57" s="2"/>
      <c r="U57" s="2"/>
      <c r="V57" s="2"/>
      <c r="W57" s="2"/>
      <c r="X57" s="2"/>
      <c r="Y57" s="2"/>
      <c r="Z57" s="2"/>
    </row>
    <row r="58" spans="1:26" ht="14.25" customHeight="1">
      <c r="A58" s="3"/>
      <c r="B58" s="30" t="str">
        <f t="shared" si="0"/>
        <v>Headline Responsibility</v>
      </c>
      <c r="C58" s="8"/>
      <c r="D58" s="32" t="s">
        <v>73</v>
      </c>
      <c r="E58" s="3"/>
      <c r="F58" s="3"/>
      <c r="G58" s="2"/>
      <c r="H58" s="2"/>
      <c r="I58" s="2"/>
      <c r="J58" s="2"/>
      <c r="K58" s="2"/>
      <c r="L58" s="2"/>
      <c r="M58" s="2"/>
      <c r="N58" s="2"/>
      <c r="O58" s="2"/>
      <c r="P58" s="2"/>
      <c r="Q58" s="2"/>
      <c r="R58" s="2"/>
      <c r="S58" s="2"/>
      <c r="T58" s="2"/>
      <c r="U58" s="2"/>
      <c r="V58" s="2"/>
      <c r="W58" s="2"/>
      <c r="X58" s="2"/>
      <c r="Y58" s="2"/>
      <c r="Z58" s="2"/>
    </row>
    <row r="59" spans="1:26" ht="14.25" customHeight="1">
      <c r="A59" s="3"/>
      <c r="B59" s="30" t="str">
        <f t="shared" si="0"/>
        <v>Operational Definition</v>
      </c>
      <c r="C59" s="8"/>
      <c r="D59" s="33" t="s">
        <v>74</v>
      </c>
      <c r="E59" s="3"/>
      <c r="F59" s="3"/>
      <c r="G59" s="2"/>
      <c r="H59" s="2"/>
      <c r="I59" s="2"/>
      <c r="J59" s="2"/>
      <c r="K59" s="2"/>
      <c r="L59" s="2"/>
      <c r="M59" s="2"/>
      <c r="N59" s="2"/>
      <c r="O59" s="2"/>
      <c r="P59" s="2"/>
      <c r="Q59" s="2"/>
      <c r="R59" s="2"/>
      <c r="S59" s="2"/>
      <c r="T59" s="2"/>
      <c r="U59" s="2"/>
      <c r="V59" s="2"/>
      <c r="W59" s="2"/>
      <c r="X59" s="2"/>
      <c r="Y59" s="2"/>
      <c r="Z59" s="2"/>
    </row>
    <row r="60" spans="1:26" ht="14.25" customHeight="1">
      <c r="A60" s="3"/>
      <c r="B60" s="30" t="str">
        <f t="shared" si="0"/>
        <v>Operational Definition</v>
      </c>
      <c r="C60" s="8"/>
      <c r="D60" s="33" t="s">
        <v>75</v>
      </c>
      <c r="E60" s="3"/>
      <c r="F60" s="3"/>
      <c r="G60" s="2"/>
      <c r="H60" s="2"/>
      <c r="I60" s="2"/>
      <c r="J60" s="2"/>
      <c r="K60" s="2"/>
      <c r="L60" s="2"/>
      <c r="M60" s="2"/>
      <c r="N60" s="2"/>
      <c r="O60" s="2"/>
      <c r="P60" s="2"/>
      <c r="Q60" s="2"/>
      <c r="R60" s="2"/>
      <c r="S60" s="2"/>
      <c r="T60" s="2"/>
      <c r="U60" s="2"/>
      <c r="V60" s="2"/>
      <c r="W60" s="2"/>
      <c r="X60" s="2"/>
      <c r="Y60" s="2"/>
      <c r="Z60" s="2"/>
    </row>
    <row r="61" spans="1:26" ht="14.25" customHeight="1">
      <c r="A61" s="3"/>
      <c r="B61" s="30" t="str">
        <f t="shared" si="0"/>
        <v>Operational Definition</v>
      </c>
      <c r="C61" s="8"/>
      <c r="D61" s="33" t="s">
        <v>76</v>
      </c>
      <c r="E61" s="3"/>
      <c r="F61" s="3"/>
      <c r="G61" s="2"/>
      <c r="H61" s="2"/>
      <c r="I61" s="2"/>
      <c r="J61" s="2"/>
      <c r="K61" s="2"/>
      <c r="L61" s="2"/>
      <c r="M61" s="2"/>
      <c r="N61" s="2"/>
      <c r="O61" s="2"/>
      <c r="P61" s="2"/>
      <c r="Q61" s="2"/>
      <c r="R61" s="2"/>
      <c r="S61" s="2"/>
      <c r="T61" s="2"/>
      <c r="U61" s="2"/>
      <c r="V61" s="2"/>
      <c r="W61" s="2"/>
      <c r="X61" s="2"/>
      <c r="Y61" s="2"/>
      <c r="Z61" s="2"/>
    </row>
    <row r="62" spans="1:26" ht="14.25" customHeight="1">
      <c r="A62" s="3"/>
      <c r="B62" s="30" t="str">
        <f t="shared" si="0"/>
        <v>Operational Definition</v>
      </c>
      <c r="C62" s="8"/>
      <c r="D62" s="33" t="s">
        <v>77</v>
      </c>
      <c r="E62" s="3"/>
      <c r="F62" s="3"/>
      <c r="G62" s="2"/>
      <c r="H62" s="2"/>
      <c r="I62" s="2"/>
      <c r="J62" s="2"/>
      <c r="K62" s="2"/>
      <c r="L62" s="2"/>
      <c r="M62" s="2"/>
      <c r="N62" s="2"/>
      <c r="O62" s="2"/>
      <c r="P62" s="2"/>
      <c r="Q62" s="2"/>
      <c r="R62" s="2"/>
      <c r="S62" s="2"/>
      <c r="T62" s="2"/>
      <c r="U62" s="2"/>
      <c r="V62" s="2"/>
      <c r="W62" s="2"/>
      <c r="X62" s="2"/>
      <c r="Y62" s="2"/>
      <c r="Z62" s="2"/>
    </row>
    <row r="63" spans="1:26" ht="14.25" customHeight="1">
      <c r="A63" s="3"/>
      <c r="B63" s="30" t="str">
        <f t="shared" si="0"/>
        <v>Operational Definition</v>
      </c>
      <c r="C63" s="8"/>
      <c r="D63" s="33" t="s">
        <v>78</v>
      </c>
      <c r="E63" s="3"/>
      <c r="F63" s="3"/>
      <c r="G63" s="2"/>
      <c r="H63" s="2"/>
      <c r="I63" s="2"/>
      <c r="J63" s="2"/>
      <c r="K63" s="2"/>
      <c r="L63" s="2"/>
      <c r="M63" s="2"/>
      <c r="N63" s="2"/>
      <c r="O63" s="2"/>
      <c r="P63" s="2"/>
      <c r="Q63" s="2"/>
      <c r="R63" s="2"/>
      <c r="S63" s="2"/>
      <c r="T63" s="2"/>
      <c r="U63" s="2"/>
      <c r="V63" s="2"/>
      <c r="W63" s="2"/>
      <c r="X63" s="2"/>
      <c r="Y63" s="2"/>
      <c r="Z63" s="2"/>
    </row>
    <row r="64" spans="1:26" ht="14.25" customHeight="1">
      <c r="A64" s="3"/>
      <c r="B64" s="30" t="str">
        <f t="shared" si="0"/>
        <v>Foundational Capability or Area</v>
      </c>
      <c r="C64" s="8"/>
      <c r="D64" s="31" t="s">
        <v>79</v>
      </c>
      <c r="E64" s="3"/>
      <c r="F64" s="3"/>
      <c r="G64" s="2"/>
      <c r="H64" s="2"/>
      <c r="I64" s="2"/>
      <c r="J64" s="2"/>
      <c r="K64" s="2"/>
      <c r="L64" s="2"/>
      <c r="M64" s="2"/>
      <c r="N64" s="2"/>
      <c r="O64" s="2"/>
      <c r="P64" s="2"/>
      <c r="Q64" s="2"/>
      <c r="R64" s="2"/>
      <c r="S64" s="2"/>
      <c r="T64" s="2"/>
      <c r="U64" s="2"/>
      <c r="V64" s="2"/>
      <c r="W64" s="2"/>
      <c r="X64" s="2"/>
      <c r="Y64" s="2"/>
      <c r="Z64" s="2"/>
    </row>
    <row r="65" spans="1:26" ht="14.25" customHeight="1">
      <c r="A65" s="3"/>
      <c r="B65" s="30" t="str">
        <f t="shared" si="0"/>
        <v>Headline Responsibility</v>
      </c>
      <c r="C65" s="8"/>
      <c r="D65" s="32" t="s">
        <v>80</v>
      </c>
      <c r="E65" s="3"/>
      <c r="F65" s="3"/>
      <c r="G65" s="2"/>
      <c r="H65" s="2"/>
      <c r="I65" s="2"/>
      <c r="J65" s="2"/>
      <c r="K65" s="2"/>
      <c r="L65" s="2"/>
      <c r="M65" s="2"/>
      <c r="N65" s="2"/>
      <c r="O65" s="2"/>
      <c r="P65" s="2"/>
      <c r="Q65" s="2"/>
      <c r="R65" s="2"/>
      <c r="S65" s="2"/>
      <c r="T65" s="2"/>
      <c r="U65" s="2"/>
      <c r="V65" s="2"/>
      <c r="W65" s="2"/>
      <c r="X65" s="2"/>
      <c r="Y65" s="2"/>
      <c r="Z65" s="2"/>
    </row>
    <row r="66" spans="1:26" ht="14.25" customHeight="1">
      <c r="A66" s="3"/>
      <c r="B66" s="30" t="str">
        <f t="shared" si="0"/>
        <v>Operational Definition</v>
      </c>
      <c r="C66" s="8"/>
      <c r="D66" s="33" t="s">
        <v>81</v>
      </c>
      <c r="E66" s="3"/>
      <c r="F66" s="3"/>
      <c r="G66" s="2"/>
      <c r="H66" s="2"/>
      <c r="I66" s="2"/>
      <c r="J66" s="2"/>
      <c r="K66" s="2"/>
      <c r="L66" s="2"/>
      <c r="M66" s="2"/>
      <c r="N66" s="2"/>
      <c r="O66" s="2"/>
      <c r="P66" s="2"/>
      <c r="Q66" s="2"/>
      <c r="R66" s="2"/>
      <c r="S66" s="2"/>
      <c r="T66" s="2"/>
      <c r="U66" s="2"/>
      <c r="V66" s="2"/>
      <c r="W66" s="2"/>
      <c r="X66" s="2"/>
      <c r="Y66" s="2"/>
      <c r="Z66" s="2"/>
    </row>
    <row r="67" spans="1:26" ht="14.25" customHeight="1">
      <c r="A67" s="3"/>
      <c r="B67" s="30" t="str">
        <f t="shared" si="0"/>
        <v>Operational Definition</v>
      </c>
      <c r="C67" s="8"/>
      <c r="D67" s="33" t="s">
        <v>82</v>
      </c>
      <c r="E67" s="3"/>
      <c r="F67" s="3"/>
      <c r="G67" s="2"/>
      <c r="H67" s="2"/>
      <c r="I67" s="2"/>
      <c r="J67" s="2"/>
      <c r="K67" s="2"/>
      <c r="L67" s="2"/>
      <c r="M67" s="2"/>
      <c r="N67" s="2"/>
      <c r="O67" s="2"/>
      <c r="P67" s="2"/>
      <c r="Q67" s="2"/>
      <c r="R67" s="2"/>
      <c r="S67" s="2"/>
      <c r="T67" s="2"/>
      <c r="U67" s="2"/>
      <c r="V67" s="2"/>
      <c r="W67" s="2"/>
      <c r="X67" s="2"/>
      <c r="Y67" s="2"/>
      <c r="Z67" s="2"/>
    </row>
    <row r="68" spans="1:26" ht="14.25" customHeight="1">
      <c r="A68" s="3"/>
      <c r="B68" s="30" t="str">
        <f t="shared" si="0"/>
        <v>Operational Definition</v>
      </c>
      <c r="C68" s="8"/>
      <c r="D68" s="33" t="s">
        <v>83</v>
      </c>
      <c r="E68" s="3"/>
      <c r="F68" s="3"/>
      <c r="G68" s="2"/>
      <c r="H68" s="2"/>
      <c r="I68" s="2"/>
      <c r="J68" s="2"/>
      <c r="K68" s="2"/>
      <c r="L68" s="2"/>
      <c r="M68" s="2"/>
      <c r="N68" s="2"/>
      <c r="O68" s="2"/>
      <c r="P68" s="2"/>
      <c r="Q68" s="2"/>
      <c r="R68" s="2"/>
      <c r="S68" s="2"/>
      <c r="T68" s="2"/>
      <c r="U68" s="2"/>
      <c r="V68" s="2"/>
      <c r="W68" s="2"/>
      <c r="X68" s="2"/>
      <c r="Y68" s="2"/>
      <c r="Z68" s="2"/>
    </row>
    <row r="69" spans="1:26" ht="14.25" customHeight="1">
      <c r="A69" s="3"/>
      <c r="B69" s="30" t="str">
        <f t="shared" si="0"/>
        <v>Operational Definition</v>
      </c>
      <c r="C69" s="8"/>
      <c r="D69" s="33" t="s">
        <v>84</v>
      </c>
      <c r="E69" s="3"/>
      <c r="F69" s="3"/>
      <c r="G69" s="2"/>
      <c r="H69" s="2"/>
      <c r="I69" s="2"/>
      <c r="J69" s="2"/>
      <c r="K69" s="2"/>
      <c r="L69" s="2"/>
      <c r="M69" s="2"/>
      <c r="N69" s="2"/>
      <c r="O69" s="2"/>
      <c r="P69" s="2"/>
      <c r="Q69" s="2"/>
      <c r="R69" s="2"/>
      <c r="S69" s="2"/>
      <c r="T69" s="2"/>
      <c r="U69" s="2"/>
      <c r="V69" s="2"/>
      <c r="W69" s="2"/>
      <c r="X69" s="2"/>
      <c r="Y69" s="2"/>
      <c r="Z69" s="2"/>
    </row>
    <row r="70" spans="1:26" ht="14.25" customHeight="1">
      <c r="A70" s="3"/>
      <c r="B70" s="30" t="str">
        <f t="shared" si="0"/>
        <v>Operational Definition</v>
      </c>
      <c r="C70" s="8"/>
      <c r="D70" s="33" t="s">
        <v>85</v>
      </c>
      <c r="E70" s="3"/>
      <c r="F70" s="3"/>
      <c r="G70" s="2"/>
      <c r="H70" s="2"/>
      <c r="I70" s="2"/>
      <c r="J70" s="2"/>
      <c r="K70" s="2"/>
      <c r="L70" s="2"/>
      <c r="M70" s="2"/>
      <c r="N70" s="2"/>
      <c r="O70" s="2"/>
      <c r="P70" s="2"/>
      <c r="Q70" s="2"/>
      <c r="R70" s="2"/>
      <c r="S70" s="2"/>
      <c r="T70" s="2"/>
      <c r="U70" s="2"/>
      <c r="V70" s="2"/>
      <c r="W70" s="2"/>
      <c r="X70" s="2"/>
      <c r="Y70" s="2"/>
      <c r="Z70" s="2"/>
    </row>
    <row r="71" spans="1:26" ht="14.25" customHeight="1">
      <c r="A71" s="3"/>
      <c r="B71" s="30" t="str">
        <f t="shared" si="0"/>
        <v>Operational Definition</v>
      </c>
      <c r="C71" s="8"/>
      <c r="D71" s="33" t="s">
        <v>86</v>
      </c>
      <c r="E71" s="3"/>
      <c r="F71" s="3"/>
      <c r="G71" s="2"/>
      <c r="H71" s="2"/>
      <c r="I71" s="2"/>
      <c r="J71" s="2"/>
      <c r="K71" s="2"/>
      <c r="L71" s="2"/>
      <c r="M71" s="2"/>
      <c r="N71" s="2"/>
      <c r="O71" s="2"/>
      <c r="P71" s="2"/>
      <c r="Q71" s="2"/>
      <c r="R71" s="2"/>
      <c r="S71" s="2"/>
      <c r="T71" s="2"/>
      <c r="U71" s="2"/>
      <c r="V71" s="2"/>
      <c r="W71" s="2"/>
      <c r="X71" s="2"/>
      <c r="Y71" s="2"/>
      <c r="Z71" s="2"/>
    </row>
    <row r="72" spans="1:26" ht="14.25" customHeight="1">
      <c r="A72" s="3"/>
      <c r="B72" s="30" t="str">
        <f t="shared" si="0"/>
        <v>Operational Definition</v>
      </c>
      <c r="C72" s="8"/>
      <c r="D72" s="33" t="s">
        <v>87</v>
      </c>
      <c r="E72" s="3"/>
      <c r="F72" s="3"/>
      <c r="G72" s="2"/>
      <c r="H72" s="2"/>
      <c r="I72" s="2"/>
      <c r="J72" s="2"/>
      <c r="K72" s="2"/>
      <c r="L72" s="2"/>
      <c r="M72" s="2"/>
      <c r="N72" s="2"/>
      <c r="O72" s="2"/>
      <c r="P72" s="2"/>
      <c r="Q72" s="2"/>
      <c r="R72" s="2"/>
      <c r="S72" s="2"/>
      <c r="T72" s="2"/>
      <c r="U72" s="2"/>
      <c r="V72" s="2"/>
      <c r="W72" s="2"/>
      <c r="X72" s="2"/>
      <c r="Y72" s="2"/>
      <c r="Z72" s="2"/>
    </row>
    <row r="73" spans="1:26" ht="14.25" customHeight="1">
      <c r="A73" s="3"/>
      <c r="B73" s="30" t="str">
        <f t="shared" si="0"/>
        <v>Operational Definition</v>
      </c>
      <c r="C73" s="8"/>
      <c r="D73" s="33" t="s">
        <v>88</v>
      </c>
      <c r="E73" s="3"/>
      <c r="F73" s="3"/>
      <c r="G73" s="2"/>
      <c r="H73" s="2"/>
      <c r="I73" s="2"/>
      <c r="J73" s="2"/>
      <c r="K73" s="2"/>
      <c r="L73" s="2"/>
      <c r="M73" s="2"/>
      <c r="N73" s="2"/>
      <c r="O73" s="2"/>
      <c r="P73" s="2"/>
      <c r="Q73" s="2"/>
      <c r="R73" s="2"/>
      <c r="S73" s="2"/>
      <c r="T73" s="2"/>
      <c r="U73" s="2"/>
      <c r="V73" s="2"/>
      <c r="W73" s="2"/>
      <c r="X73" s="2"/>
      <c r="Y73" s="2"/>
      <c r="Z73" s="2"/>
    </row>
    <row r="74" spans="1:26" ht="14.25" customHeight="1">
      <c r="A74" s="3"/>
      <c r="B74" s="30" t="str">
        <f t="shared" si="0"/>
        <v>Operational Definition</v>
      </c>
      <c r="C74" s="8"/>
      <c r="D74" s="33" t="s">
        <v>89</v>
      </c>
      <c r="E74" s="3"/>
      <c r="F74" s="3"/>
      <c r="G74" s="2"/>
      <c r="H74" s="2"/>
      <c r="I74" s="2"/>
      <c r="J74" s="2"/>
      <c r="K74" s="2"/>
      <c r="L74" s="2"/>
      <c r="M74" s="2"/>
      <c r="N74" s="2"/>
      <c r="O74" s="2"/>
      <c r="P74" s="2"/>
      <c r="Q74" s="2"/>
      <c r="R74" s="2"/>
      <c r="S74" s="2"/>
      <c r="T74" s="2"/>
      <c r="U74" s="2"/>
      <c r="V74" s="2"/>
      <c r="W74" s="2"/>
      <c r="X74" s="2"/>
      <c r="Y74" s="2"/>
      <c r="Z74" s="2"/>
    </row>
    <row r="75" spans="1:26" ht="14.25" customHeight="1">
      <c r="A75" s="3"/>
      <c r="B75" s="30" t="str">
        <f t="shared" si="0"/>
        <v>Headline Responsibility</v>
      </c>
      <c r="C75" s="8"/>
      <c r="D75" s="32" t="s">
        <v>90</v>
      </c>
      <c r="E75" s="3"/>
      <c r="F75" s="3"/>
      <c r="G75" s="2"/>
      <c r="H75" s="2"/>
      <c r="I75" s="2"/>
      <c r="J75" s="2"/>
      <c r="K75" s="2"/>
      <c r="L75" s="2"/>
      <c r="M75" s="2"/>
      <c r="N75" s="2"/>
      <c r="O75" s="2"/>
      <c r="P75" s="2"/>
      <c r="Q75" s="2"/>
      <c r="R75" s="2"/>
      <c r="S75" s="2"/>
      <c r="T75" s="2"/>
      <c r="U75" s="2"/>
      <c r="V75" s="2"/>
      <c r="W75" s="2"/>
      <c r="X75" s="2"/>
      <c r="Y75" s="2"/>
      <c r="Z75" s="2"/>
    </row>
    <row r="76" spans="1:26" ht="14.25" customHeight="1">
      <c r="A76" s="3"/>
      <c r="B76" s="30" t="str">
        <f t="shared" si="0"/>
        <v>Operational Definition</v>
      </c>
      <c r="C76" s="8"/>
      <c r="D76" s="33" t="s">
        <v>91</v>
      </c>
      <c r="E76" s="3"/>
      <c r="F76" s="3"/>
      <c r="G76" s="2"/>
      <c r="H76" s="2"/>
      <c r="I76" s="2"/>
      <c r="J76" s="2"/>
      <c r="K76" s="2"/>
      <c r="L76" s="2"/>
      <c r="M76" s="2"/>
      <c r="N76" s="2"/>
      <c r="O76" s="2"/>
      <c r="P76" s="2"/>
      <c r="Q76" s="2"/>
      <c r="R76" s="2"/>
      <c r="S76" s="2"/>
      <c r="T76" s="2"/>
      <c r="U76" s="2"/>
      <c r="V76" s="2"/>
      <c r="W76" s="2"/>
      <c r="X76" s="2"/>
      <c r="Y76" s="2"/>
      <c r="Z76" s="2"/>
    </row>
    <row r="77" spans="1:26" ht="14.25" customHeight="1">
      <c r="A77" s="3"/>
      <c r="B77" s="30" t="str">
        <f t="shared" si="0"/>
        <v>Operational Definition</v>
      </c>
      <c r="C77" s="8"/>
      <c r="D77" s="33" t="s">
        <v>92</v>
      </c>
      <c r="E77" s="3"/>
      <c r="F77" s="3"/>
      <c r="G77" s="2"/>
      <c r="H77" s="2"/>
      <c r="I77" s="2"/>
      <c r="J77" s="2"/>
      <c r="K77" s="2"/>
      <c r="L77" s="2"/>
      <c r="M77" s="2"/>
      <c r="N77" s="2"/>
      <c r="O77" s="2"/>
      <c r="P77" s="2"/>
      <c r="Q77" s="2"/>
      <c r="R77" s="2"/>
      <c r="S77" s="2"/>
      <c r="T77" s="2"/>
      <c r="U77" s="2"/>
      <c r="V77" s="2"/>
      <c r="W77" s="2"/>
      <c r="X77" s="2"/>
      <c r="Y77" s="2"/>
      <c r="Z77" s="2"/>
    </row>
    <row r="78" spans="1:26" ht="14.25" customHeight="1">
      <c r="A78" s="3"/>
      <c r="B78" s="30" t="str">
        <f t="shared" si="0"/>
        <v>Operational Definition</v>
      </c>
      <c r="C78" s="8"/>
      <c r="D78" s="33" t="s">
        <v>93</v>
      </c>
      <c r="E78" s="3"/>
      <c r="F78" s="3"/>
      <c r="G78" s="2"/>
      <c r="H78" s="2"/>
      <c r="I78" s="2"/>
      <c r="J78" s="2"/>
      <c r="K78" s="2"/>
      <c r="L78" s="2"/>
      <c r="M78" s="2"/>
      <c r="N78" s="2"/>
      <c r="O78" s="2"/>
      <c r="P78" s="2"/>
      <c r="Q78" s="2"/>
      <c r="R78" s="2"/>
      <c r="S78" s="2"/>
      <c r="T78" s="2"/>
      <c r="U78" s="2"/>
      <c r="V78" s="2"/>
      <c r="W78" s="2"/>
      <c r="X78" s="2"/>
      <c r="Y78" s="2"/>
      <c r="Z78" s="2"/>
    </row>
    <row r="79" spans="1:26" ht="14.25" customHeight="1">
      <c r="A79" s="3"/>
      <c r="B79" s="30" t="str">
        <f t="shared" si="0"/>
        <v>Operational Definition</v>
      </c>
      <c r="C79" s="8"/>
      <c r="D79" s="33" t="s">
        <v>94</v>
      </c>
      <c r="E79" s="3"/>
      <c r="F79" s="3"/>
      <c r="G79" s="2"/>
      <c r="H79" s="2"/>
      <c r="I79" s="2"/>
      <c r="J79" s="2"/>
      <c r="K79" s="2"/>
      <c r="L79" s="2"/>
      <c r="M79" s="2"/>
      <c r="N79" s="2"/>
      <c r="O79" s="2"/>
      <c r="P79" s="2"/>
      <c r="Q79" s="2"/>
      <c r="R79" s="2"/>
      <c r="S79" s="2"/>
      <c r="T79" s="2"/>
      <c r="U79" s="2"/>
      <c r="V79" s="2"/>
      <c r="W79" s="2"/>
      <c r="X79" s="2"/>
      <c r="Y79" s="2"/>
      <c r="Z79" s="2"/>
    </row>
    <row r="80" spans="1:26" ht="14.25" customHeight="1">
      <c r="A80" s="3"/>
      <c r="B80" s="30" t="str">
        <f t="shared" si="0"/>
        <v>Headline Responsibility</v>
      </c>
      <c r="C80" s="8"/>
      <c r="D80" s="32" t="s">
        <v>95</v>
      </c>
      <c r="E80" s="3"/>
      <c r="F80" s="3"/>
      <c r="G80" s="2"/>
      <c r="H80" s="2"/>
      <c r="I80" s="2"/>
      <c r="J80" s="2"/>
      <c r="K80" s="2"/>
      <c r="L80" s="2"/>
      <c r="M80" s="2"/>
      <c r="N80" s="2"/>
      <c r="O80" s="2"/>
      <c r="P80" s="2"/>
      <c r="Q80" s="2"/>
      <c r="R80" s="2"/>
      <c r="S80" s="2"/>
      <c r="T80" s="2"/>
      <c r="U80" s="2"/>
      <c r="V80" s="2"/>
      <c r="W80" s="2"/>
      <c r="X80" s="2"/>
      <c r="Y80" s="2"/>
      <c r="Z80" s="2"/>
    </row>
    <row r="81" spans="1:26" ht="14.25" customHeight="1">
      <c r="A81" s="3"/>
      <c r="B81" s="30" t="str">
        <f t="shared" si="0"/>
        <v>Operational Definition</v>
      </c>
      <c r="C81" s="8"/>
      <c r="D81" s="33" t="s">
        <v>96</v>
      </c>
      <c r="E81" s="3"/>
      <c r="F81" s="3"/>
      <c r="G81" s="2"/>
      <c r="H81" s="2"/>
      <c r="I81" s="2"/>
      <c r="J81" s="2"/>
      <c r="K81" s="2"/>
      <c r="L81" s="2"/>
      <c r="M81" s="2"/>
      <c r="N81" s="2"/>
      <c r="O81" s="2"/>
      <c r="P81" s="2"/>
      <c r="Q81" s="2"/>
      <c r="R81" s="2"/>
      <c r="S81" s="2"/>
      <c r="T81" s="2"/>
      <c r="U81" s="2"/>
      <c r="V81" s="2"/>
      <c r="W81" s="2"/>
      <c r="X81" s="2"/>
      <c r="Y81" s="2"/>
      <c r="Z81" s="2"/>
    </row>
    <row r="82" spans="1:26" ht="14.25" customHeight="1">
      <c r="A82" s="3"/>
      <c r="B82" s="30" t="str">
        <f t="shared" si="0"/>
        <v>Operational Definition</v>
      </c>
      <c r="C82" s="8"/>
      <c r="D82" s="33" t="s">
        <v>97</v>
      </c>
      <c r="E82" s="3"/>
      <c r="F82" s="3"/>
      <c r="G82" s="2"/>
      <c r="H82" s="2"/>
      <c r="I82" s="2"/>
      <c r="J82" s="2"/>
      <c r="K82" s="2"/>
      <c r="L82" s="2"/>
      <c r="M82" s="2"/>
      <c r="N82" s="2"/>
      <c r="O82" s="2"/>
      <c r="P82" s="2"/>
      <c r="Q82" s="2"/>
      <c r="R82" s="2"/>
      <c r="S82" s="2"/>
      <c r="T82" s="2"/>
      <c r="U82" s="2"/>
      <c r="V82" s="2"/>
      <c r="W82" s="2"/>
      <c r="X82" s="2"/>
      <c r="Y82" s="2"/>
      <c r="Z82" s="2"/>
    </row>
    <row r="83" spans="1:26" ht="14.25" customHeight="1">
      <c r="A83" s="3"/>
      <c r="B83" s="30" t="str">
        <f t="shared" si="0"/>
        <v>Operational Definition</v>
      </c>
      <c r="C83" s="8"/>
      <c r="D83" s="33" t="s">
        <v>98</v>
      </c>
      <c r="E83" s="3"/>
      <c r="F83" s="3"/>
      <c r="G83" s="2"/>
      <c r="H83" s="2"/>
      <c r="I83" s="2"/>
      <c r="J83" s="2"/>
      <c r="K83" s="2"/>
      <c r="L83" s="2"/>
      <c r="M83" s="2"/>
      <c r="N83" s="2"/>
      <c r="O83" s="2"/>
      <c r="P83" s="2"/>
      <c r="Q83" s="2"/>
      <c r="R83" s="2"/>
      <c r="S83" s="2"/>
      <c r="T83" s="2"/>
      <c r="U83" s="2"/>
      <c r="V83" s="2"/>
      <c r="W83" s="2"/>
      <c r="X83" s="2"/>
      <c r="Y83" s="2"/>
      <c r="Z83" s="2"/>
    </row>
    <row r="84" spans="1:26" ht="14.25" customHeight="1">
      <c r="A84" s="3"/>
      <c r="B84" s="30" t="str">
        <f t="shared" si="0"/>
        <v>Foundational Capability or Area</v>
      </c>
      <c r="C84" s="8"/>
      <c r="D84" s="31" t="s">
        <v>99</v>
      </c>
      <c r="E84" s="3"/>
      <c r="F84" s="3"/>
      <c r="G84" s="2"/>
      <c r="H84" s="2"/>
      <c r="I84" s="2"/>
      <c r="J84" s="2"/>
      <c r="K84" s="2"/>
      <c r="L84" s="2"/>
      <c r="M84" s="2"/>
      <c r="N84" s="2"/>
      <c r="O84" s="2"/>
      <c r="P84" s="2"/>
      <c r="Q84" s="2"/>
      <c r="R84" s="2"/>
      <c r="S84" s="2"/>
      <c r="T84" s="2"/>
      <c r="U84" s="2"/>
      <c r="V84" s="2"/>
      <c r="W84" s="2"/>
      <c r="X84" s="2"/>
      <c r="Y84" s="2"/>
      <c r="Z84" s="2"/>
    </row>
    <row r="85" spans="1:26" ht="14.25" customHeight="1">
      <c r="A85" s="3"/>
      <c r="B85" s="30" t="str">
        <f t="shared" si="0"/>
        <v>Headline Responsibility</v>
      </c>
      <c r="C85" s="8"/>
      <c r="D85" s="32" t="s">
        <v>100</v>
      </c>
      <c r="E85" s="3"/>
      <c r="F85" s="3"/>
      <c r="G85" s="2"/>
      <c r="H85" s="2"/>
      <c r="I85" s="2"/>
      <c r="J85" s="2"/>
      <c r="K85" s="2"/>
      <c r="L85" s="2"/>
      <c r="M85" s="2"/>
      <c r="N85" s="2"/>
      <c r="O85" s="2"/>
      <c r="P85" s="2"/>
      <c r="Q85" s="2"/>
      <c r="R85" s="2"/>
      <c r="S85" s="2"/>
      <c r="T85" s="2"/>
      <c r="U85" s="2"/>
      <c r="V85" s="2"/>
      <c r="W85" s="2"/>
      <c r="X85" s="2"/>
      <c r="Y85" s="2"/>
      <c r="Z85" s="2"/>
    </row>
    <row r="86" spans="1:26" ht="14.25" customHeight="1">
      <c r="A86" s="3"/>
      <c r="B86" s="30" t="str">
        <f t="shared" si="0"/>
        <v>Operational Definition</v>
      </c>
      <c r="C86" s="8"/>
      <c r="D86" s="33" t="s">
        <v>101</v>
      </c>
      <c r="E86" s="3"/>
      <c r="F86" s="3"/>
      <c r="G86" s="2"/>
      <c r="H86" s="2"/>
      <c r="I86" s="2"/>
      <c r="J86" s="2"/>
      <c r="K86" s="2"/>
      <c r="L86" s="2"/>
      <c r="M86" s="2"/>
      <c r="N86" s="2"/>
      <c r="O86" s="2"/>
      <c r="P86" s="2"/>
      <c r="Q86" s="2"/>
      <c r="R86" s="2"/>
      <c r="S86" s="2"/>
      <c r="T86" s="2"/>
      <c r="U86" s="2"/>
      <c r="V86" s="2"/>
      <c r="W86" s="2"/>
      <c r="X86" s="2"/>
      <c r="Y86" s="2"/>
      <c r="Z86" s="2"/>
    </row>
    <row r="87" spans="1:26" ht="14.25" customHeight="1">
      <c r="A87" s="3"/>
      <c r="B87" s="30" t="str">
        <f t="shared" si="0"/>
        <v>Operational Definition</v>
      </c>
      <c r="C87" s="8"/>
      <c r="D87" s="33" t="s">
        <v>102</v>
      </c>
      <c r="E87" s="3"/>
      <c r="F87" s="3"/>
      <c r="G87" s="2"/>
      <c r="H87" s="2"/>
      <c r="I87" s="2"/>
      <c r="J87" s="2"/>
      <c r="K87" s="2"/>
      <c r="L87" s="2"/>
      <c r="M87" s="2"/>
      <c r="N87" s="2"/>
      <c r="O87" s="2"/>
      <c r="P87" s="2"/>
      <c r="Q87" s="2"/>
      <c r="R87" s="2"/>
      <c r="S87" s="2"/>
      <c r="T87" s="2"/>
      <c r="U87" s="2"/>
      <c r="V87" s="2"/>
      <c r="W87" s="2"/>
      <c r="X87" s="2"/>
      <c r="Y87" s="2"/>
      <c r="Z87" s="2"/>
    </row>
    <row r="88" spans="1:26" ht="14.25" customHeight="1">
      <c r="A88" s="3"/>
      <c r="B88" s="30" t="str">
        <f t="shared" si="0"/>
        <v>Operational Definition</v>
      </c>
      <c r="C88" s="8"/>
      <c r="D88" s="33" t="s">
        <v>103</v>
      </c>
      <c r="E88" s="3"/>
      <c r="F88" s="3"/>
      <c r="G88" s="2"/>
      <c r="H88" s="2"/>
      <c r="I88" s="2"/>
      <c r="J88" s="2"/>
      <c r="K88" s="2"/>
      <c r="L88" s="2"/>
      <c r="M88" s="2"/>
      <c r="N88" s="2"/>
      <c r="O88" s="2"/>
      <c r="P88" s="2"/>
      <c r="Q88" s="2"/>
      <c r="R88" s="2"/>
      <c r="S88" s="2"/>
      <c r="T88" s="2"/>
      <c r="U88" s="2"/>
      <c r="V88" s="2"/>
      <c r="W88" s="2"/>
      <c r="X88" s="2"/>
      <c r="Y88" s="2"/>
      <c r="Z88" s="2"/>
    </row>
    <row r="89" spans="1:26" ht="14.25" customHeight="1">
      <c r="A89" s="3"/>
      <c r="B89" s="30" t="str">
        <f t="shared" si="0"/>
        <v>Operational Definition</v>
      </c>
      <c r="C89" s="8"/>
      <c r="D89" s="33" t="s">
        <v>104</v>
      </c>
      <c r="E89" s="3"/>
      <c r="F89" s="3"/>
      <c r="G89" s="2"/>
      <c r="H89" s="2"/>
      <c r="I89" s="2"/>
      <c r="J89" s="2"/>
      <c r="K89" s="2"/>
      <c r="L89" s="2"/>
      <c r="M89" s="2"/>
      <c r="N89" s="2"/>
      <c r="O89" s="2"/>
      <c r="P89" s="2"/>
      <c r="Q89" s="2"/>
      <c r="R89" s="2"/>
      <c r="S89" s="2"/>
      <c r="T89" s="2"/>
      <c r="U89" s="2"/>
      <c r="V89" s="2"/>
      <c r="W89" s="2"/>
      <c r="X89" s="2"/>
      <c r="Y89" s="2"/>
      <c r="Z89" s="2"/>
    </row>
    <row r="90" spans="1:26" ht="14.25" customHeight="1">
      <c r="A90" s="3"/>
      <c r="B90" s="30" t="str">
        <f t="shared" si="0"/>
        <v>Operational Definition</v>
      </c>
      <c r="C90" s="8"/>
      <c r="D90" s="33" t="s">
        <v>105</v>
      </c>
      <c r="E90" s="3"/>
      <c r="F90" s="3"/>
      <c r="G90" s="2"/>
      <c r="H90" s="2"/>
      <c r="I90" s="2"/>
      <c r="J90" s="2"/>
      <c r="K90" s="2"/>
      <c r="L90" s="2"/>
      <c r="M90" s="2"/>
      <c r="N90" s="2"/>
      <c r="O90" s="2"/>
      <c r="P90" s="2"/>
      <c r="Q90" s="2"/>
      <c r="R90" s="2"/>
      <c r="S90" s="2"/>
      <c r="T90" s="2"/>
      <c r="U90" s="2"/>
      <c r="V90" s="2"/>
      <c r="W90" s="2"/>
      <c r="X90" s="2"/>
      <c r="Y90" s="2"/>
      <c r="Z90" s="2"/>
    </row>
    <row r="91" spans="1:26" ht="14.25" customHeight="1">
      <c r="A91" s="3"/>
      <c r="B91" s="30" t="str">
        <f t="shared" si="0"/>
        <v>Operational Definition</v>
      </c>
      <c r="C91" s="8"/>
      <c r="D91" s="33" t="s">
        <v>106</v>
      </c>
      <c r="E91" s="3"/>
      <c r="F91" s="3"/>
      <c r="G91" s="2"/>
      <c r="H91" s="2"/>
      <c r="I91" s="2"/>
      <c r="J91" s="2"/>
      <c r="K91" s="2"/>
      <c r="L91" s="2"/>
      <c r="M91" s="2"/>
      <c r="N91" s="2"/>
      <c r="O91" s="2"/>
      <c r="P91" s="2"/>
      <c r="Q91" s="2"/>
      <c r="R91" s="2"/>
      <c r="S91" s="2"/>
      <c r="T91" s="2"/>
      <c r="U91" s="2"/>
      <c r="V91" s="2"/>
      <c r="W91" s="2"/>
      <c r="X91" s="2"/>
      <c r="Y91" s="2"/>
      <c r="Z91" s="2"/>
    </row>
    <row r="92" spans="1:26" ht="14.25" customHeight="1">
      <c r="A92" s="3"/>
      <c r="B92" s="30" t="str">
        <f t="shared" si="0"/>
        <v>Operational Definition</v>
      </c>
      <c r="C92" s="8"/>
      <c r="D92" s="33" t="s">
        <v>107</v>
      </c>
      <c r="E92" s="3"/>
      <c r="F92" s="3"/>
      <c r="G92" s="2"/>
      <c r="H92" s="2"/>
      <c r="I92" s="2"/>
      <c r="J92" s="2"/>
      <c r="K92" s="2"/>
      <c r="L92" s="2"/>
      <c r="M92" s="2"/>
      <c r="N92" s="2"/>
      <c r="O92" s="2"/>
      <c r="P92" s="2"/>
      <c r="Q92" s="2"/>
      <c r="R92" s="2"/>
      <c r="S92" s="2"/>
      <c r="T92" s="2"/>
      <c r="U92" s="2"/>
      <c r="V92" s="2"/>
      <c r="W92" s="2"/>
      <c r="X92" s="2"/>
      <c r="Y92" s="2"/>
      <c r="Z92" s="2"/>
    </row>
    <row r="93" spans="1:26" ht="14.25" customHeight="1">
      <c r="A93" s="3"/>
      <c r="B93" s="30" t="str">
        <f t="shared" si="0"/>
        <v>Operational Definition</v>
      </c>
      <c r="C93" s="8"/>
      <c r="D93" s="33" t="s">
        <v>108</v>
      </c>
      <c r="E93" s="3"/>
      <c r="F93" s="3"/>
      <c r="G93" s="2"/>
      <c r="H93" s="2"/>
      <c r="I93" s="2"/>
      <c r="J93" s="2"/>
      <c r="K93" s="2"/>
      <c r="L93" s="2"/>
      <c r="M93" s="2"/>
      <c r="N93" s="2"/>
      <c r="O93" s="2"/>
      <c r="P93" s="2"/>
      <c r="Q93" s="2"/>
      <c r="R93" s="2"/>
      <c r="S93" s="2"/>
      <c r="T93" s="2"/>
      <c r="U93" s="2"/>
      <c r="V93" s="2"/>
      <c r="W93" s="2"/>
      <c r="X93" s="2"/>
      <c r="Y93" s="2"/>
      <c r="Z93" s="2"/>
    </row>
    <row r="94" spans="1:26" ht="14.25" customHeight="1">
      <c r="A94" s="3"/>
      <c r="B94" s="30" t="str">
        <f t="shared" si="0"/>
        <v>Operational Definition</v>
      </c>
      <c r="C94" s="8"/>
      <c r="D94" s="33" t="s">
        <v>109</v>
      </c>
      <c r="E94" s="3"/>
      <c r="F94" s="3"/>
      <c r="G94" s="2"/>
      <c r="H94" s="2"/>
      <c r="I94" s="2"/>
      <c r="J94" s="2"/>
      <c r="K94" s="2"/>
      <c r="L94" s="2"/>
      <c r="M94" s="2"/>
      <c r="N94" s="2"/>
      <c r="O94" s="2"/>
      <c r="P94" s="2"/>
      <c r="Q94" s="2"/>
      <c r="R94" s="2"/>
      <c r="S94" s="2"/>
      <c r="T94" s="2"/>
      <c r="U94" s="2"/>
      <c r="V94" s="2"/>
      <c r="W94" s="2"/>
      <c r="X94" s="2"/>
      <c r="Y94" s="2"/>
      <c r="Z94" s="2"/>
    </row>
    <row r="95" spans="1:26" ht="14.25" customHeight="1">
      <c r="A95" s="3"/>
      <c r="B95" s="30" t="str">
        <f t="shared" si="0"/>
        <v>Operational Definition</v>
      </c>
      <c r="C95" s="8"/>
      <c r="D95" s="33" t="s">
        <v>110</v>
      </c>
      <c r="E95" s="3"/>
      <c r="F95" s="3"/>
      <c r="G95" s="2"/>
      <c r="H95" s="2"/>
      <c r="I95" s="2"/>
      <c r="J95" s="2"/>
      <c r="K95" s="2"/>
      <c r="L95" s="2"/>
      <c r="M95" s="2"/>
      <c r="N95" s="2"/>
      <c r="O95" s="2"/>
      <c r="P95" s="2"/>
      <c r="Q95" s="2"/>
      <c r="R95" s="2"/>
      <c r="S95" s="2"/>
      <c r="T95" s="2"/>
      <c r="U95" s="2"/>
      <c r="V95" s="2"/>
      <c r="W95" s="2"/>
      <c r="X95" s="2"/>
      <c r="Y95" s="2"/>
      <c r="Z95" s="2"/>
    </row>
    <row r="96" spans="1:26" ht="14.25" customHeight="1">
      <c r="A96" s="3"/>
      <c r="B96" s="30" t="str">
        <f t="shared" si="0"/>
        <v>Operational Definition</v>
      </c>
      <c r="C96" s="8"/>
      <c r="D96" s="33" t="s">
        <v>111</v>
      </c>
      <c r="E96" s="3"/>
      <c r="F96" s="3"/>
      <c r="G96" s="2"/>
      <c r="H96" s="2"/>
      <c r="I96" s="2"/>
      <c r="J96" s="2"/>
      <c r="K96" s="2"/>
      <c r="L96" s="2"/>
      <c r="M96" s="2"/>
      <c r="N96" s="2"/>
      <c r="O96" s="2"/>
      <c r="P96" s="2"/>
      <c r="Q96" s="2"/>
      <c r="R96" s="2"/>
      <c r="S96" s="2"/>
      <c r="T96" s="2"/>
      <c r="U96" s="2"/>
      <c r="V96" s="2"/>
      <c r="W96" s="2"/>
      <c r="X96" s="2"/>
      <c r="Y96" s="2"/>
      <c r="Z96" s="2"/>
    </row>
    <row r="97" spans="1:26" ht="14.25" customHeight="1">
      <c r="A97" s="3"/>
      <c r="B97" s="30" t="str">
        <f t="shared" si="0"/>
        <v>Headline Responsibility</v>
      </c>
      <c r="C97" s="8"/>
      <c r="D97" s="32" t="s">
        <v>112</v>
      </c>
      <c r="E97" s="3"/>
      <c r="F97" s="3"/>
      <c r="G97" s="2"/>
      <c r="H97" s="2"/>
      <c r="I97" s="2"/>
      <c r="J97" s="2"/>
      <c r="K97" s="2"/>
      <c r="L97" s="2"/>
      <c r="M97" s="2"/>
      <c r="N97" s="2"/>
      <c r="O97" s="2"/>
      <c r="P97" s="2"/>
      <c r="Q97" s="2"/>
      <c r="R97" s="2"/>
      <c r="S97" s="2"/>
      <c r="T97" s="2"/>
      <c r="U97" s="2"/>
      <c r="V97" s="2"/>
      <c r="W97" s="2"/>
      <c r="X97" s="2"/>
      <c r="Y97" s="2"/>
      <c r="Z97" s="2"/>
    </row>
    <row r="98" spans="1:26" ht="14.25" customHeight="1">
      <c r="A98" s="3"/>
      <c r="B98" s="30" t="str">
        <f t="shared" si="0"/>
        <v>Operational Definition</v>
      </c>
      <c r="C98" s="8"/>
      <c r="D98" s="33" t="s">
        <v>113</v>
      </c>
      <c r="E98" s="3"/>
      <c r="F98" s="3"/>
      <c r="G98" s="2"/>
      <c r="H98" s="2"/>
      <c r="I98" s="2"/>
      <c r="J98" s="2"/>
      <c r="K98" s="2"/>
      <c r="L98" s="2"/>
      <c r="M98" s="2"/>
      <c r="N98" s="2"/>
      <c r="O98" s="2"/>
      <c r="P98" s="2"/>
      <c r="Q98" s="2"/>
      <c r="R98" s="2"/>
      <c r="S98" s="2"/>
      <c r="T98" s="2"/>
      <c r="U98" s="2"/>
      <c r="V98" s="2"/>
      <c r="W98" s="2"/>
      <c r="X98" s="2"/>
      <c r="Y98" s="2"/>
      <c r="Z98" s="2"/>
    </row>
    <row r="99" spans="1:26" ht="14.25" customHeight="1">
      <c r="A99" s="3"/>
      <c r="B99" s="30" t="str">
        <f t="shared" si="0"/>
        <v>Operational Definition</v>
      </c>
      <c r="C99" s="8"/>
      <c r="D99" s="33" t="s">
        <v>114</v>
      </c>
      <c r="E99" s="3"/>
      <c r="F99" s="3"/>
      <c r="G99" s="2"/>
      <c r="H99" s="2"/>
      <c r="I99" s="2"/>
      <c r="J99" s="2"/>
      <c r="K99" s="2"/>
      <c r="L99" s="2"/>
      <c r="M99" s="2"/>
      <c r="N99" s="2"/>
      <c r="O99" s="2"/>
      <c r="P99" s="2"/>
      <c r="Q99" s="2"/>
      <c r="R99" s="2"/>
      <c r="S99" s="2"/>
      <c r="T99" s="2"/>
      <c r="U99" s="2"/>
      <c r="V99" s="2"/>
      <c r="W99" s="2"/>
      <c r="X99" s="2"/>
      <c r="Y99" s="2"/>
      <c r="Z99" s="2"/>
    </row>
    <row r="100" spans="1:26" ht="14.25" customHeight="1">
      <c r="A100" s="3"/>
      <c r="B100" s="30" t="str">
        <f t="shared" si="0"/>
        <v>Operational Definition</v>
      </c>
      <c r="C100" s="8"/>
      <c r="D100" s="33" t="s">
        <v>115</v>
      </c>
      <c r="E100" s="3"/>
      <c r="F100" s="3"/>
      <c r="G100" s="2"/>
      <c r="H100" s="2"/>
      <c r="I100" s="2"/>
      <c r="J100" s="2"/>
      <c r="K100" s="2"/>
      <c r="L100" s="2"/>
      <c r="M100" s="2"/>
      <c r="N100" s="2"/>
      <c r="O100" s="2"/>
      <c r="P100" s="2"/>
      <c r="Q100" s="2"/>
      <c r="R100" s="2"/>
      <c r="S100" s="2"/>
      <c r="T100" s="2"/>
      <c r="U100" s="2"/>
      <c r="V100" s="2"/>
      <c r="W100" s="2"/>
      <c r="X100" s="2"/>
      <c r="Y100" s="2"/>
      <c r="Z100" s="2"/>
    </row>
    <row r="101" spans="1:26" ht="14.25" customHeight="1">
      <c r="A101" s="3"/>
      <c r="B101" s="30" t="str">
        <f t="shared" si="0"/>
        <v>Operational Definition</v>
      </c>
      <c r="C101" s="8"/>
      <c r="D101" s="33" t="s">
        <v>116</v>
      </c>
      <c r="E101" s="3"/>
      <c r="F101" s="3"/>
      <c r="G101" s="2"/>
      <c r="H101" s="2"/>
      <c r="I101" s="2"/>
      <c r="J101" s="2"/>
      <c r="K101" s="2"/>
      <c r="L101" s="2"/>
      <c r="M101" s="2"/>
      <c r="N101" s="2"/>
      <c r="O101" s="2"/>
      <c r="P101" s="2"/>
      <c r="Q101" s="2"/>
      <c r="R101" s="2"/>
      <c r="S101" s="2"/>
      <c r="T101" s="2"/>
      <c r="U101" s="2"/>
      <c r="V101" s="2"/>
      <c r="W101" s="2"/>
      <c r="X101" s="2"/>
      <c r="Y101" s="2"/>
      <c r="Z101" s="2"/>
    </row>
    <row r="102" spans="1:26" ht="14.25" customHeight="1">
      <c r="A102" s="3"/>
      <c r="B102" s="30" t="str">
        <f t="shared" si="0"/>
        <v>Operational Definition</v>
      </c>
      <c r="C102" s="8"/>
      <c r="D102" s="33" t="s">
        <v>117</v>
      </c>
      <c r="E102" s="3"/>
      <c r="F102" s="3"/>
      <c r="G102" s="2"/>
      <c r="H102" s="2"/>
      <c r="I102" s="2"/>
      <c r="J102" s="2"/>
      <c r="K102" s="2"/>
      <c r="L102" s="2"/>
      <c r="M102" s="2"/>
      <c r="N102" s="2"/>
      <c r="O102" s="2"/>
      <c r="P102" s="2"/>
      <c r="Q102" s="2"/>
      <c r="R102" s="2"/>
      <c r="S102" s="2"/>
      <c r="T102" s="2"/>
      <c r="U102" s="2"/>
      <c r="V102" s="2"/>
      <c r="W102" s="2"/>
      <c r="X102" s="2"/>
      <c r="Y102" s="2"/>
      <c r="Z102" s="2"/>
    </row>
    <row r="103" spans="1:26" ht="14.25" customHeight="1">
      <c r="A103" s="3"/>
      <c r="B103" s="30" t="str">
        <f t="shared" si="0"/>
        <v>Foundational Capability or Area</v>
      </c>
      <c r="C103" s="8"/>
      <c r="D103" s="31" t="s">
        <v>118</v>
      </c>
      <c r="E103" s="3"/>
      <c r="F103" s="3"/>
      <c r="G103" s="2"/>
      <c r="H103" s="2"/>
      <c r="I103" s="2"/>
      <c r="J103" s="2"/>
      <c r="K103" s="2"/>
      <c r="L103" s="2"/>
      <c r="M103" s="2"/>
      <c r="N103" s="2"/>
      <c r="O103" s="2"/>
      <c r="P103" s="2"/>
      <c r="Q103" s="2"/>
      <c r="R103" s="2"/>
      <c r="S103" s="2"/>
      <c r="T103" s="2"/>
      <c r="U103" s="2"/>
      <c r="V103" s="2"/>
      <c r="W103" s="2"/>
      <c r="X103" s="2"/>
      <c r="Y103" s="2"/>
      <c r="Z103" s="2"/>
    </row>
    <row r="104" spans="1:26" ht="14.25" customHeight="1">
      <c r="A104" s="3"/>
      <c r="B104" s="30" t="str">
        <f t="shared" si="0"/>
        <v>Headline Responsibility</v>
      </c>
      <c r="C104" s="8"/>
      <c r="D104" s="32" t="s">
        <v>119</v>
      </c>
      <c r="E104" s="3"/>
      <c r="F104" s="3"/>
      <c r="G104" s="2"/>
      <c r="H104" s="2"/>
      <c r="I104" s="2"/>
      <c r="J104" s="2"/>
      <c r="K104" s="2"/>
      <c r="L104" s="2"/>
      <c r="M104" s="2"/>
      <c r="N104" s="2"/>
      <c r="O104" s="2"/>
      <c r="P104" s="2"/>
      <c r="Q104" s="2"/>
      <c r="R104" s="2"/>
      <c r="S104" s="2"/>
      <c r="T104" s="2"/>
      <c r="U104" s="2"/>
      <c r="V104" s="2"/>
      <c r="W104" s="2"/>
      <c r="X104" s="2"/>
      <c r="Y104" s="2"/>
      <c r="Z104" s="2"/>
    </row>
    <row r="105" spans="1:26" ht="14.25" customHeight="1">
      <c r="A105" s="3"/>
      <c r="B105" s="30" t="str">
        <f t="shared" si="0"/>
        <v>Operational Definition</v>
      </c>
      <c r="C105" s="8"/>
      <c r="D105" s="33" t="s">
        <v>120</v>
      </c>
      <c r="E105" s="3"/>
      <c r="F105" s="3"/>
      <c r="G105" s="2"/>
      <c r="H105" s="2"/>
      <c r="I105" s="2"/>
      <c r="J105" s="2"/>
      <c r="K105" s="2"/>
      <c r="L105" s="2"/>
      <c r="M105" s="2"/>
      <c r="N105" s="2"/>
      <c r="O105" s="2"/>
      <c r="P105" s="2"/>
      <c r="Q105" s="2"/>
      <c r="R105" s="2"/>
      <c r="S105" s="2"/>
      <c r="T105" s="2"/>
      <c r="U105" s="2"/>
      <c r="V105" s="2"/>
      <c r="W105" s="2"/>
      <c r="X105" s="2"/>
      <c r="Y105" s="2"/>
      <c r="Z105" s="2"/>
    </row>
    <row r="106" spans="1:26" ht="14.25" customHeight="1">
      <c r="A106" s="3"/>
      <c r="B106" s="30" t="str">
        <f t="shared" si="0"/>
        <v>Operational Definition</v>
      </c>
      <c r="C106" s="8"/>
      <c r="D106" s="33" t="s">
        <v>121</v>
      </c>
      <c r="E106" s="3"/>
      <c r="F106" s="3"/>
      <c r="G106" s="2"/>
      <c r="H106" s="2"/>
      <c r="I106" s="2"/>
      <c r="J106" s="2"/>
      <c r="K106" s="2"/>
      <c r="L106" s="2"/>
      <c r="M106" s="2"/>
      <c r="N106" s="2"/>
      <c r="O106" s="2"/>
      <c r="P106" s="2"/>
      <c r="Q106" s="2"/>
      <c r="R106" s="2"/>
      <c r="S106" s="2"/>
      <c r="T106" s="2"/>
      <c r="U106" s="2"/>
      <c r="V106" s="2"/>
      <c r="W106" s="2"/>
      <c r="X106" s="2"/>
      <c r="Y106" s="2"/>
      <c r="Z106" s="2"/>
    </row>
    <row r="107" spans="1:26" ht="14.25" customHeight="1">
      <c r="A107" s="3"/>
      <c r="B107" s="30" t="str">
        <f t="shared" si="0"/>
        <v>Operational Definition</v>
      </c>
      <c r="C107" s="8"/>
      <c r="D107" s="33" t="s">
        <v>122</v>
      </c>
      <c r="E107" s="3"/>
      <c r="F107" s="3"/>
      <c r="G107" s="2"/>
      <c r="H107" s="2"/>
      <c r="I107" s="2"/>
      <c r="J107" s="2"/>
      <c r="K107" s="2"/>
      <c r="L107" s="2"/>
      <c r="M107" s="2"/>
      <c r="N107" s="2"/>
      <c r="O107" s="2"/>
      <c r="P107" s="2"/>
      <c r="Q107" s="2"/>
      <c r="R107" s="2"/>
      <c r="S107" s="2"/>
      <c r="T107" s="2"/>
      <c r="U107" s="2"/>
      <c r="V107" s="2"/>
      <c r="W107" s="2"/>
      <c r="X107" s="2"/>
      <c r="Y107" s="2"/>
      <c r="Z107" s="2"/>
    </row>
    <row r="108" spans="1:26" ht="14.25" customHeight="1">
      <c r="A108" s="3"/>
      <c r="B108" s="30" t="str">
        <f t="shared" si="0"/>
        <v>Operational Definition</v>
      </c>
      <c r="C108" s="8"/>
      <c r="D108" s="33" t="s">
        <v>123</v>
      </c>
      <c r="E108" s="3"/>
      <c r="F108" s="3"/>
      <c r="G108" s="2"/>
      <c r="H108" s="2"/>
      <c r="I108" s="2"/>
      <c r="J108" s="2"/>
      <c r="K108" s="2"/>
      <c r="L108" s="2"/>
      <c r="M108" s="2"/>
      <c r="N108" s="2"/>
      <c r="O108" s="2"/>
      <c r="P108" s="2"/>
      <c r="Q108" s="2"/>
      <c r="R108" s="2"/>
      <c r="S108" s="2"/>
      <c r="T108" s="2"/>
      <c r="U108" s="2"/>
      <c r="V108" s="2"/>
      <c r="W108" s="2"/>
      <c r="X108" s="2"/>
      <c r="Y108" s="2"/>
      <c r="Z108" s="2"/>
    </row>
    <row r="109" spans="1:26" ht="14.25" customHeight="1">
      <c r="A109" s="3"/>
      <c r="B109" s="30" t="str">
        <f t="shared" si="0"/>
        <v>Operational Definition</v>
      </c>
      <c r="C109" s="8"/>
      <c r="D109" s="33" t="s">
        <v>124</v>
      </c>
      <c r="E109" s="3"/>
      <c r="F109" s="3"/>
      <c r="G109" s="2"/>
      <c r="H109" s="2"/>
      <c r="I109" s="2"/>
      <c r="J109" s="2"/>
      <c r="K109" s="2"/>
      <c r="L109" s="2"/>
      <c r="M109" s="2"/>
      <c r="N109" s="2"/>
      <c r="O109" s="2"/>
      <c r="P109" s="2"/>
      <c r="Q109" s="2"/>
      <c r="R109" s="2"/>
      <c r="S109" s="2"/>
      <c r="T109" s="2"/>
      <c r="U109" s="2"/>
      <c r="V109" s="2"/>
      <c r="W109" s="2"/>
      <c r="X109" s="2"/>
      <c r="Y109" s="2"/>
      <c r="Z109" s="2"/>
    </row>
    <row r="110" spans="1:26" ht="14.25" customHeight="1">
      <c r="A110" s="3"/>
      <c r="B110" s="30" t="str">
        <f t="shared" si="0"/>
        <v>Operational Definition</v>
      </c>
      <c r="C110" s="8"/>
      <c r="D110" s="33" t="s">
        <v>125</v>
      </c>
      <c r="E110" s="3"/>
      <c r="F110" s="3"/>
      <c r="G110" s="2"/>
      <c r="H110" s="2"/>
      <c r="I110" s="2"/>
      <c r="J110" s="2"/>
      <c r="K110" s="2"/>
      <c r="L110" s="2"/>
      <c r="M110" s="2"/>
      <c r="N110" s="2"/>
      <c r="O110" s="2"/>
      <c r="P110" s="2"/>
      <c r="Q110" s="2"/>
      <c r="R110" s="2"/>
      <c r="S110" s="2"/>
      <c r="T110" s="2"/>
      <c r="U110" s="2"/>
      <c r="V110" s="2"/>
      <c r="W110" s="2"/>
      <c r="X110" s="2"/>
      <c r="Y110" s="2"/>
      <c r="Z110" s="2"/>
    </row>
    <row r="111" spans="1:26" ht="14.25" customHeight="1">
      <c r="A111" s="3"/>
      <c r="B111" s="30" t="str">
        <f t="shared" si="0"/>
        <v>Operational Definition</v>
      </c>
      <c r="C111" s="8"/>
      <c r="D111" s="33" t="s">
        <v>126</v>
      </c>
      <c r="E111" s="3"/>
      <c r="F111" s="3"/>
      <c r="G111" s="2"/>
      <c r="H111" s="2"/>
      <c r="I111" s="2"/>
      <c r="J111" s="2"/>
      <c r="K111" s="2"/>
      <c r="L111" s="2"/>
      <c r="M111" s="2"/>
      <c r="N111" s="2"/>
      <c r="O111" s="2"/>
      <c r="P111" s="2"/>
      <c r="Q111" s="2"/>
      <c r="R111" s="2"/>
      <c r="S111" s="2"/>
      <c r="T111" s="2"/>
      <c r="U111" s="2"/>
      <c r="V111" s="2"/>
      <c r="W111" s="2"/>
      <c r="X111" s="2"/>
      <c r="Y111" s="2"/>
      <c r="Z111" s="2"/>
    </row>
    <row r="112" spans="1:26" ht="14.25" customHeight="1">
      <c r="A112" s="3"/>
      <c r="B112" s="30" t="str">
        <f t="shared" si="0"/>
        <v>Operational Definition</v>
      </c>
      <c r="C112" s="8"/>
      <c r="D112" s="33" t="s">
        <v>127</v>
      </c>
      <c r="E112" s="3"/>
      <c r="F112" s="3"/>
      <c r="G112" s="2"/>
      <c r="H112" s="2"/>
      <c r="I112" s="2"/>
      <c r="J112" s="2"/>
      <c r="K112" s="2"/>
      <c r="L112" s="2"/>
      <c r="M112" s="2"/>
      <c r="N112" s="2"/>
      <c r="O112" s="2"/>
      <c r="P112" s="2"/>
      <c r="Q112" s="2"/>
      <c r="R112" s="2"/>
      <c r="S112" s="2"/>
      <c r="T112" s="2"/>
      <c r="U112" s="2"/>
      <c r="V112" s="2"/>
      <c r="W112" s="2"/>
      <c r="X112" s="2"/>
      <c r="Y112" s="2"/>
      <c r="Z112" s="2"/>
    </row>
    <row r="113" spans="1:26" ht="14.25" customHeight="1">
      <c r="A113" s="3"/>
      <c r="B113" s="30" t="str">
        <f t="shared" si="0"/>
        <v>Operational Definition</v>
      </c>
      <c r="C113" s="8"/>
      <c r="D113" s="33" t="s">
        <v>128</v>
      </c>
      <c r="E113" s="3"/>
      <c r="F113" s="3"/>
      <c r="G113" s="2"/>
      <c r="H113" s="2"/>
      <c r="I113" s="2"/>
      <c r="J113" s="2"/>
      <c r="K113" s="2"/>
      <c r="L113" s="2"/>
      <c r="M113" s="2"/>
      <c r="N113" s="2"/>
      <c r="O113" s="2"/>
      <c r="P113" s="2"/>
      <c r="Q113" s="2"/>
      <c r="R113" s="2"/>
      <c r="S113" s="2"/>
      <c r="T113" s="2"/>
      <c r="U113" s="2"/>
      <c r="V113" s="2"/>
      <c r="W113" s="2"/>
      <c r="X113" s="2"/>
      <c r="Y113" s="2"/>
      <c r="Z113" s="2"/>
    </row>
    <row r="114" spans="1:26" ht="14.25" customHeight="1">
      <c r="A114" s="3"/>
      <c r="B114" s="30" t="str">
        <f t="shared" si="0"/>
        <v>Operational Definition</v>
      </c>
      <c r="C114" s="8"/>
      <c r="D114" s="33" t="s">
        <v>129</v>
      </c>
      <c r="E114" s="3"/>
      <c r="F114" s="3"/>
      <c r="G114" s="2"/>
      <c r="H114" s="2"/>
      <c r="I114" s="2"/>
      <c r="J114" s="2"/>
      <c r="K114" s="2"/>
      <c r="L114" s="2"/>
      <c r="M114" s="2"/>
      <c r="N114" s="2"/>
      <c r="O114" s="2"/>
      <c r="P114" s="2"/>
      <c r="Q114" s="2"/>
      <c r="R114" s="2"/>
      <c r="S114" s="2"/>
      <c r="T114" s="2"/>
      <c r="U114" s="2"/>
      <c r="V114" s="2"/>
      <c r="W114" s="2"/>
      <c r="X114" s="2"/>
      <c r="Y114" s="2"/>
      <c r="Z114" s="2"/>
    </row>
    <row r="115" spans="1:26" ht="14.25" customHeight="1">
      <c r="A115" s="3"/>
      <c r="B115" s="30" t="str">
        <f t="shared" si="0"/>
        <v>Headline Responsibility</v>
      </c>
      <c r="C115" s="8"/>
      <c r="D115" s="32" t="s">
        <v>130</v>
      </c>
      <c r="E115" s="3"/>
      <c r="F115" s="3"/>
      <c r="G115" s="2"/>
      <c r="H115" s="2"/>
      <c r="I115" s="2"/>
      <c r="J115" s="2"/>
      <c r="K115" s="2"/>
      <c r="L115" s="2"/>
      <c r="M115" s="2"/>
      <c r="N115" s="2"/>
      <c r="O115" s="2"/>
      <c r="P115" s="2"/>
      <c r="Q115" s="2"/>
      <c r="R115" s="2"/>
      <c r="S115" s="2"/>
      <c r="T115" s="2"/>
      <c r="U115" s="2"/>
      <c r="V115" s="2"/>
      <c r="W115" s="2"/>
      <c r="X115" s="2"/>
      <c r="Y115" s="2"/>
      <c r="Z115" s="2"/>
    </row>
    <row r="116" spans="1:26" ht="14.25" customHeight="1">
      <c r="A116" s="3"/>
      <c r="B116" s="30" t="str">
        <f t="shared" si="0"/>
        <v>Operational Definition</v>
      </c>
      <c r="C116" s="8"/>
      <c r="D116" s="33" t="s">
        <v>131</v>
      </c>
      <c r="E116" s="3"/>
      <c r="F116" s="3"/>
      <c r="G116" s="2"/>
      <c r="H116" s="2"/>
      <c r="I116" s="2"/>
      <c r="J116" s="2"/>
      <c r="K116" s="2"/>
      <c r="L116" s="2"/>
      <c r="M116" s="2"/>
      <c r="N116" s="2"/>
      <c r="O116" s="2"/>
      <c r="P116" s="2"/>
      <c r="Q116" s="2"/>
      <c r="R116" s="2"/>
      <c r="S116" s="2"/>
      <c r="T116" s="2"/>
      <c r="U116" s="2"/>
      <c r="V116" s="2"/>
      <c r="W116" s="2"/>
      <c r="X116" s="2"/>
      <c r="Y116" s="2"/>
      <c r="Z116" s="2"/>
    </row>
    <row r="117" spans="1:26" ht="14.25" customHeight="1">
      <c r="A117" s="3"/>
      <c r="B117" s="30" t="str">
        <f t="shared" si="0"/>
        <v>Operational Definition</v>
      </c>
      <c r="C117" s="8"/>
      <c r="D117" s="33" t="s">
        <v>132</v>
      </c>
      <c r="E117" s="3"/>
      <c r="F117" s="3"/>
      <c r="G117" s="2"/>
      <c r="H117" s="2"/>
      <c r="I117" s="2"/>
      <c r="J117" s="2"/>
      <c r="K117" s="2"/>
      <c r="L117" s="2"/>
      <c r="M117" s="2"/>
      <c r="N117" s="2"/>
      <c r="O117" s="2"/>
      <c r="P117" s="2"/>
      <c r="Q117" s="2"/>
      <c r="R117" s="2"/>
      <c r="S117" s="2"/>
      <c r="T117" s="2"/>
      <c r="U117" s="2"/>
      <c r="V117" s="2"/>
      <c r="W117" s="2"/>
      <c r="X117" s="2"/>
      <c r="Y117" s="2"/>
      <c r="Z117" s="2"/>
    </row>
    <row r="118" spans="1:26" ht="14.25" customHeight="1">
      <c r="A118" s="3"/>
      <c r="B118" s="30" t="str">
        <f t="shared" si="0"/>
        <v>Operational Definition</v>
      </c>
      <c r="C118" s="8"/>
      <c r="D118" s="33" t="s">
        <v>133</v>
      </c>
      <c r="E118" s="3"/>
      <c r="F118" s="3"/>
      <c r="G118" s="2"/>
      <c r="H118" s="2"/>
      <c r="I118" s="2"/>
      <c r="J118" s="2"/>
      <c r="K118" s="2"/>
      <c r="L118" s="2"/>
      <c r="M118" s="2"/>
      <c r="N118" s="2"/>
      <c r="O118" s="2"/>
      <c r="P118" s="2"/>
      <c r="Q118" s="2"/>
      <c r="R118" s="2"/>
      <c r="S118" s="2"/>
      <c r="T118" s="2"/>
      <c r="U118" s="2"/>
      <c r="V118" s="2"/>
      <c r="W118" s="2"/>
      <c r="X118" s="2"/>
      <c r="Y118" s="2"/>
      <c r="Z118" s="2"/>
    </row>
    <row r="119" spans="1:26" ht="14.25" customHeight="1">
      <c r="A119" s="3"/>
      <c r="B119" s="30" t="str">
        <f t="shared" si="0"/>
        <v>Operational Definition</v>
      </c>
      <c r="C119" s="8"/>
      <c r="D119" s="33" t="s">
        <v>134</v>
      </c>
      <c r="E119" s="3"/>
      <c r="F119" s="3"/>
      <c r="G119" s="2"/>
      <c r="H119" s="2"/>
      <c r="I119" s="2"/>
      <c r="J119" s="2"/>
      <c r="K119" s="2"/>
      <c r="L119" s="2"/>
      <c r="M119" s="2"/>
      <c r="N119" s="2"/>
      <c r="O119" s="2"/>
      <c r="P119" s="2"/>
      <c r="Q119" s="2"/>
      <c r="R119" s="2"/>
      <c r="S119" s="2"/>
      <c r="T119" s="2"/>
      <c r="U119" s="2"/>
      <c r="V119" s="2"/>
      <c r="W119" s="2"/>
      <c r="X119" s="2"/>
      <c r="Y119" s="2"/>
      <c r="Z119" s="2"/>
    </row>
    <row r="120" spans="1:26" ht="14.25" customHeight="1">
      <c r="A120" s="3"/>
      <c r="B120" s="30" t="str">
        <f t="shared" si="0"/>
        <v>Operational Definition</v>
      </c>
      <c r="C120" s="8"/>
      <c r="D120" s="33" t="s">
        <v>135</v>
      </c>
      <c r="E120" s="3"/>
      <c r="F120" s="3"/>
      <c r="G120" s="2"/>
      <c r="H120" s="2"/>
      <c r="I120" s="2"/>
      <c r="J120" s="2"/>
      <c r="K120" s="2"/>
      <c r="L120" s="2"/>
      <c r="M120" s="2"/>
      <c r="N120" s="2"/>
      <c r="O120" s="2"/>
      <c r="P120" s="2"/>
      <c r="Q120" s="2"/>
      <c r="R120" s="2"/>
      <c r="S120" s="2"/>
      <c r="T120" s="2"/>
      <c r="U120" s="2"/>
      <c r="V120" s="2"/>
      <c r="W120" s="2"/>
      <c r="X120" s="2"/>
      <c r="Y120" s="2"/>
      <c r="Z120" s="2"/>
    </row>
    <row r="121" spans="1:26" ht="14.25" customHeight="1">
      <c r="A121" s="3"/>
      <c r="B121" s="30" t="str">
        <f t="shared" si="0"/>
        <v>Foundational Capability or Area</v>
      </c>
      <c r="C121" s="8"/>
      <c r="D121" s="31" t="s">
        <v>136</v>
      </c>
      <c r="E121" s="3"/>
      <c r="F121" s="3"/>
      <c r="G121" s="2"/>
      <c r="H121" s="2"/>
      <c r="I121" s="2"/>
      <c r="J121" s="2"/>
      <c r="K121" s="2"/>
      <c r="L121" s="2"/>
      <c r="M121" s="2"/>
      <c r="N121" s="2"/>
      <c r="O121" s="2"/>
      <c r="P121" s="2"/>
      <c r="Q121" s="2"/>
      <c r="R121" s="2"/>
      <c r="S121" s="2"/>
      <c r="T121" s="2"/>
      <c r="U121" s="2"/>
      <c r="V121" s="2"/>
      <c r="W121" s="2"/>
      <c r="X121" s="2"/>
      <c r="Y121" s="2"/>
      <c r="Z121" s="2"/>
    </row>
    <row r="122" spans="1:26" ht="14.25" customHeight="1">
      <c r="A122" s="3"/>
      <c r="B122" s="30" t="str">
        <f t="shared" si="0"/>
        <v>Headline Responsibility</v>
      </c>
      <c r="C122" s="8"/>
      <c r="D122" s="32" t="s">
        <v>137</v>
      </c>
      <c r="E122" s="3"/>
      <c r="F122" s="3"/>
      <c r="G122" s="2"/>
      <c r="H122" s="2"/>
      <c r="I122" s="2"/>
      <c r="J122" s="2"/>
      <c r="K122" s="2"/>
      <c r="L122" s="2"/>
      <c r="M122" s="2"/>
      <c r="N122" s="2"/>
      <c r="O122" s="2"/>
      <c r="P122" s="2"/>
      <c r="Q122" s="2"/>
      <c r="R122" s="2"/>
      <c r="S122" s="2"/>
      <c r="T122" s="2"/>
      <c r="U122" s="2"/>
      <c r="V122" s="2"/>
      <c r="W122" s="2"/>
      <c r="X122" s="2"/>
      <c r="Y122" s="2"/>
      <c r="Z122" s="2"/>
    </row>
    <row r="123" spans="1:26" ht="14.25" customHeight="1">
      <c r="A123" s="3"/>
      <c r="B123" s="30" t="str">
        <f t="shared" si="0"/>
        <v>Operational Definition</v>
      </c>
      <c r="C123" s="8"/>
      <c r="D123" s="33" t="s">
        <v>138</v>
      </c>
      <c r="E123" s="3"/>
      <c r="F123" s="3"/>
      <c r="G123" s="2"/>
      <c r="H123" s="2"/>
      <c r="I123" s="2"/>
      <c r="J123" s="2"/>
      <c r="K123" s="2"/>
      <c r="L123" s="2"/>
      <c r="M123" s="2"/>
      <c r="N123" s="2"/>
      <c r="O123" s="2"/>
      <c r="P123" s="2"/>
      <c r="Q123" s="2"/>
      <c r="R123" s="2"/>
      <c r="S123" s="2"/>
      <c r="T123" s="2"/>
      <c r="U123" s="2"/>
      <c r="V123" s="2"/>
      <c r="W123" s="2"/>
      <c r="X123" s="2"/>
      <c r="Y123" s="2"/>
      <c r="Z123" s="2"/>
    </row>
    <row r="124" spans="1:26" ht="14.25" customHeight="1">
      <c r="A124" s="3"/>
      <c r="B124" s="30" t="str">
        <f t="shared" si="0"/>
        <v>Operational Definition</v>
      </c>
      <c r="C124" s="8"/>
      <c r="D124" s="33" t="s">
        <v>139</v>
      </c>
      <c r="E124" s="3"/>
      <c r="F124" s="3"/>
      <c r="G124" s="2"/>
      <c r="H124" s="2"/>
      <c r="I124" s="2"/>
      <c r="J124" s="2"/>
      <c r="K124" s="2"/>
      <c r="L124" s="2"/>
      <c r="M124" s="2"/>
      <c r="N124" s="2"/>
      <c r="O124" s="2"/>
      <c r="P124" s="2"/>
      <c r="Q124" s="2"/>
      <c r="R124" s="2"/>
      <c r="S124" s="2"/>
      <c r="T124" s="2"/>
      <c r="U124" s="2"/>
      <c r="V124" s="2"/>
      <c r="W124" s="2"/>
      <c r="X124" s="2"/>
      <c r="Y124" s="2"/>
      <c r="Z124" s="2"/>
    </row>
    <row r="125" spans="1:26" ht="14.25" customHeight="1">
      <c r="A125" s="3"/>
      <c r="B125" s="30" t="str">
        <f t="shared" si="0"/>
        <v>Operational Definition</v>
      </c>
      <c r="C125" s="8"/>
      <c r="D125" s="33" t="s">
        <v>140</v>
      </c>
      <c r="E125" s="3"/>
      <c r="F125" s="3"/>
      <c r="G125" s="2"/>
      <c r="H125" s="2"/>
      <c r="I125" s="2"/>
      <c r="J125" s="2"/>
      <c r="K125" s="2"/>
      <c r="L125" s="2"/>
      <c r="M125" s="2"/>
      <c r="N125" s="2"/>
      <c r="O125" s="2"/>
      <c r="P125" s="2"/>
      <c r="Q125" s="2"/>
      <c r="R125" s="2"/>
      <c r="S125" s="2"/>
      <c r="T125" s="2"/>
      <c r="U125" s="2"/>
      <c r="V125" s="2"/>
      <c r="W125" s="2"/>
      <c r="X125" s="2"/>
      <c r="Y125" s="2"/>
      <c r="Z125" s="2"/>
    </row>
    <row r="126" spans="1:26" ht="14.25" customHeight="1">
      <c r="A126" s="3"/>
      <c r="B126" s="30" t="str">
        <f t="shared" si="0"/>
        <v>Operational Definition</v>
      </c>
      <c r="C126" s="8"/>
      <c r="D126" s="33" t="s">
        <v>141</v>
      </c>
      <c r="E126" s="3"/>
      <c r="F126" s="3"/>
      <c r="G126" s="2"/>
      <c r="H126" s="2"/>
      <c r="I126" s="2"/>
      <c r="J126" s="2"/>
      <c r="K126" s="2"/>
      <c r="L126" s="2"/>
      <c r="M126" s="2"/>
      <c r="N126" s="2"/>
      <c r="O126" s="2"/>
      <c r="P126" s="2"/>
      <c r="Q126" s="2"/>
      <c r="R126" s="2"/>
      <c r="S126" s="2"/>
      <c r="T126" s="2"/>
      <c r="U126" s="2"/>
      <c r="V126" s="2"/>
      <c r="W126" s="2"/>
      <c r="X126" s="2"/>
      <c r="Y126" s="2"/>
      <c r="Z126" s="2"/>
    </row>
    <row r="127" spans="1:26" ht="14.25" customHeight="1">
      <c r="A127" s="3"/>
      <c r="B127" s="30" t="str">
        <f t="shared" si="0"/>
        <v>Operational Definition</v>
      </c>
      <c r="C127" s="8"/>
      <c r="D127" s="33" t="s">
        <v>142</v>
      </c>
      <c r="E127" s="3"/>
      <c r="F127" s="3"/>
      <c r="G127" s="2"/>
      <c r="H127" s="2"/>
      <c r="I127" s="2"/>
      <c r="J127" s="2"/>
      <c r="K127" s="2"/>
      <c r="L127" s="2"/>
      <c r="M127" s="2"/>
      <c r="N127" s="2"/>
      <c r="O127" s="2"/>
      <c r="P127" s="2"/>
      <c r="Q127" s="2"/>
      <c r="R127" s="2"/>
      <c r="S127" s="2"/>
      <c r="T127" s="2"/>
      <c r="U127" s="2"/>
      <c r="V127" s="2"/>
      <c r="W127" s="2"/>
      <c r="X127" s="2"/>
      <c r="Y127" s="2"/>
      <c r="Z127" s="2"/>
    </row>
    <row r="128" spans="1:26" ht="14.25" customHeight="1">
      <c r="A128" s="3"/>
      <c r="B128" s="30" t="str">
        <f t="shared" si="0"/>
        <v>Operational Definition</v>
      </c>
      <c r="C128" s="8"/>
      <c r="D128" s="33" t="s">
        <v>143</v>
      </c>
      <c r="E128" s="3"/>
      <c r="F128" s="3"/>
      <c r="G128" s="2"/>
      <c r="H128" s="2"/>
      <c r="I128" s="2"/>
      <c r="J128" s="2"/>
      <c r="K128" s="2"/>
      <c r="L128" s="2"/>
      <c r="M128" s="2"/>
      <c r="N128" s="2"/>
      <c r="O128" s="2"/>
      <c r="P128" s="2"/>
      <c r="Q128" s="2"/>
      <c r="R128" s="2"/>
      <c r="S128" s="2"/>
      <c r="T128" s="2"/>
      <c r="U128" s="2"/>
      <c r="V128" s="2"/>
      <c r="W128" s="2"/>
      <c r="X128" s="2"/>
      <c r="Y128" s="2"/>
      <c r="Z128" s="2"/>
    </row>
    <row r="129" spans="1:26" ht="14.25" customHeight="1">
      <c r="A129" s="3"/>
      <c r="B129" s="30" t="str">
        <f t="shared" si="0"/>
        <v>Operational Definition</v>
      </c>
      <c r="C129" s="8"/>
      <c r="D129" s="33" t="s">
        <v>144</v>
      </c>
      <c r="E129" s="3"/>
      <c r="F129" s="3"/>
      <c r="G129" s="2"/>
      <c r="H129" s="2"/>
      <c r="I129" s="2"/>
      <c r="J129" s="2"/>
      <c r="K129" s="2"/>
      <c r="L129" s="2"/>
      <c r="M129" s="2"/>
      <c r="N129" s="2"/>
      <c r="O129" s="2"/>
      <c r="P129" s="2"/>
      <c r="Q129" s="2"/>
      <c r="R129" s="2"/>
      <c r="S129" s="2"/>
      <c r="T129" s="2"/>
      <c r="U129" s="2"/>
      <c r="V129" s="2"/>
      <c r="W129" s="2"/>
      <c r="X129" s="2"/>
      <c r="Y129" s="2"/>
      <c r="Z129" s="2"/>
    </row>
    <row r="130" spans="1:26" ht="14.25" customHeight="1">
      <c r="A130" s="3"/>
      <c r="B130" s="30" t="str">
        <f t="shared" si="0"/>
        <v>Operational Definition</v>
      </c>
      <c r="C130" s="8"/>
      <c r="D130" s="33" t="s">
        <v>145</v>
      </c>
      <c r="E130" s="3"/>
      <c r="F130" s="3"/>
      <c r="G130" s="2"/>
      <c r="H130" s="2"/>
      <c r="I130" s="2"/>
      <c r="J130" s="2"/>
      <c r="K130" s="2"/>
      <c r="L130" s="2"/>
      <c r="M130" s="2"/>
      <c r="N130" s="2"/>
      <c r="O130" s="2"/>
      <c r="P130" s="2"/>
      <c r="Q130" s="2"/>
      <c r="R130" s="2"/>
      <c r="S130" s="2"/>
      <c r="T130" s="2"/>
      <c r="U130" s="2"/>
      <c r="V130" s="2"/>
      <c r="W130" s="2"/>
      <c r="X130" s="2"/>
      <c r="Y130" s="2"/>
      <c r="Z130" s="2"/>
    </row>
    <row r="131" spans="1:26" ht="14.25" customHeight="1">
      <c r="A131" s="3"/>
      <c r="B131" s="30" t="str">
        <f t="shared" si="0"/>
        <v>Headline Responsibility</v>
      </c>
      <c r="C131" s="8"/>
      <c r="D131" s="32" t="s">
        <v>146</v>
      </c>
      <c r="E131" s="3"/>
      <c r="F131" s="3"/>
      <c r="G131" s="2"/>
      <c r="H131" s="2"/>
      <c r="I131" s="2"/>
      <c r="J131" s="2"/>
      <c r="K131" s="2"/>
      <c r="L131" s="2"/>
      <c r="M131" s="2"/>
      <c r="N131" s="2"/>
      <c r="O131" s="2"/>
      <c r="P131" s="2"/>
      <c r="Q131" s="2"/>
      <c r="R131" s="2"/>
      <c r="S131" s="2"/>
      <c r="T131" s="2"/>
      <c r="U131" s="2"/>
      <c r="V131" s="2"/>
      <c r="W131" s="2"/>
      <c r="X131" s="2"/>
      <c r="Y131" s="2"/>
      <c r="Z131" s="2"/>
    </row>
    <row r="132" spans="1:26" ht="14.25" customHeight="1">
      <c r="A132" s="3"/>
      <c r="B132" s="30" t="str">
        <f t="shared" si="0"/>
        <v>Operational Definition</v>
      </c>
      <c r="C132" s="8"/>
      <c r="D132" s="33" t="s">
        <v>147</v>
      </c>
      <c r="E132" s="3"/>
      <c r="F132" s="3"/>
      <c r="G132" s="2"/>
      <c r="H132" s="2"/>
      <c r="I132" s="2"/>
      <c r="J132" s="2"/>
      <c r="K132" s="2"/>
      <c r="L132" s="2"/>
      <c r="M132" s="2"/>
      <c r="N132" s="2"/>
      <c r="O132" s="2"/>
      <c r="P132" s="2"/>
      <c r="Q132" s="2"/>
      <c r="R132" s="2"/>
      <c r="S132" s="2"/>
      <c r="T132" s="2"/>
      <c r="U132" s="2"/>
      <c r="V132" s="2"/>
      <c r="W132" s="2"/>
      <c r="X132" s="2"/>
      <c r="Y132" s="2"/>
      <c r="Z132" s="2"/>
    </row>
    <row r="133" spans="1:26" ht="14.25" customHeight="1">
      <c r="A133" s="3"/>
      <c r="B133" s="30" t="str">
        <f t="shared" si="0"/>
        <v>Operational Definition</v>
      </c>
      <c r="C133" s="8"/>
      <c r="D133" s="33" t="s">
        <v>148</v>
      </c>
      <c r="E133" s="3"/>
      <c r="F133" s="3"/>
      <c r="G133" s="2"/>
      <c r="H133" s="2"/>
      <c r="I133" s="2"/>
      <c r="J133" s="2"/>
      <c r="K133" s="2"/>
      <c r="L133" s="2"/>
      <c r="M133" s="2"/>
      <c r="N133" s="2"/>
      <c r="O133" s="2"/>
      <c r="P133" s="2"/>
      <c r="Q133" s="2"/>
      <c r="R133" s="2"/>
      <c r="S133" s="2"/>
      <c r="T133" s="2"/>
      <c r="U133" s="2"/>
      <c r="V133" s="2"/>
      <c r="W133" s="2"/>
      <c r="X133" s="2"/>
      <c r="Y133" s="2"/>
      <c r="Z133" s="2"/>
    </row>
    <row r="134" spans="1:26" ht="14.25" customHeight="1">
      <c r="A134" s="3"/>
      <c r="B134" s="30" t="str">
        <f t="shared" si="0"/>
        <v>Operational Definition</v>
      </c>
      <c r="C134" s="8"/>
      <c r="D134" s="33" t="s">
        <v>149</v>
      </c>
      <c r="E134" s="3"/>
      <c r="F134" s="3"/>
      <c r="G134" s="2"/>
      <c r="H134" s="2"/>
      <c r="I134" s="2"/>
      <c r="J134" s="2"/>
      <c r="K134" s="2"/>
      <c r="L134" s="2"/>
      <c r="M134" s="2"/>
      <c r="N134" s="2"/>
      <c r="O134" s="2"/>
      <c r="P134" s="2"/>
      <c r="Q134" s="2"/>
      <c r="R134" s="2"/>
      <c r="S134" s="2"/>
      <c r="T134" s="2"/>
      <c r="U134" s="2"/>
      <c r="V134" s="2"/>
      <c r="W134" s="2"/>
      <c r="X134" s="2"/>
      <c r="Y134" s="2"/>
      <c r="Z134" s="2"/>
    </row>
    <row r="135" spans="1:26" ht="14.25" customHeight="1">
      <c r="A135" s="3"/>
      <c r="B135" s="30" t="str">
        <f t="shared" si="0"/>
        <v>Operational Definition</v>
      </c>
      <c r="C135" s="8"/>
      <c r="D135" s="33" t="s">
        <v>150</v>
      </c>
      <c r="E135" s="3"/>
      <c r="F135" s="3"/>
      <c r="G135" s="2"/>
      <c r="H135" s="2"/>
      <c r="I135" s="2"/>
      <c r="J135" s="2"/>
      <c r="K135" s="2"/>
      <c r="L135" s="2"/>
      <c r="M135" s="2"/>
      <c r="N135" s="2"/>
      <c r="O135" s="2"/>
      <c r="P135" s="2"/>
      <c r="Q135" s="2"/>
      <c r="R135" s="2"/>
      <c r="S135" s="2"/>
      <c r="T135" s="2"/>
      <c r="U135" s="2"/>
      <c r="V135" s="2"/>
      <c r="W135" s="2"/>
      <c r="X135" s="2"/>
      <c r="Y135" s="2"/>
      <c r="Z135" s="2"/>
    </row>
    <row r="136" spans="1:26" ht="14.25" customHeight="1">
      <c r="A136" s="3"/>
      <c r="B136" s="30" t="str">
        <f t="shared" si="0"/>
        <v>Operational Definition</v>
      </c>
      <c r="C136" s="8"/>
      <c r="D136" s="33" t="s">
        <v>151</v>
      </c>
      <c r="E136" s="3"/>
      <c r="F136" s="3"/>
      <c r="G136" s="2"/>
      <c r="H136" s="2"/>
      <c r="I136" s="2"/>
      <c r="J136" s="2"/>
      <c r="K136" s="2"/>
      <c r="L136" s="2"/>
      <c r="M136" s="2"/>
      <c r="N136" s="2"/>
      <c r="O136" s="2"/>
      <c r="P136" s="2"/>
      <c r="Q136" s="2"/>
      <c r="R136" s="2"/>
      <c r="S136" s="2"/>
      <c r="T136" s="2"/>
      <c r="U136" s="2"/>
      <c r="V136" s="2"/>
      <c r="W136" s="2"/>
      <c r="X136" s="2"/>
      <c r="Y136" s="2"/>
      <c r="Z136" s="2"/>
    </row>
    <row r="137" spans="1:26" ht="14.25" customHeight="1">
      <c r="A137" s="3"/>
      <c r="B137" s="30" t="str">
        <f t="shared" si="0"/>
        <v>Operational Definition</v>
      </c>
      <c r="C137" s="8"/>
      <c r="D137" s="33" t="s">
        <v>152</v>
      </c>
      <c r="E137" s="3"/>
      <c r="F137" s="3"/>
      <c r="G137" s="2"/>
      <c r="H137" s="2"/>
      <c r="I137" s="2"/>
      <c r="J137" s="2"/>
      <c r="K137" s="2"/>
      <c r="L137" s="2"/>
      <c r="M137" s="2"/>
      <c r="N137" s="2"/>
      <c r="O137" s="2"/>
      <c r="P137" s="2"/>
      <c r="Q137" s="2"/>
      <c r="R137" s="2"/>
      <c r="S137" s="2"/>
      <c r="T137" s="2"/>
      <c r="U137" s="2"/>
      <c r="V137" s="2"/>
      <c r="W137" s="2"/>
      <c r="X137" s="2"/>
      <c r="Y137" s="2"/>
      <c r="Z137" s="2"/>
    </row>
    <row r="138" spans="1:26" ht="14.25" customHeight="1">
      <c r="A138" s="3"/>
      <c r="B138" s="30" t="str">
        <f t="shared" si="0"/>
        <v>Operational Definition</v>
      </c>
      <c r="C138" s="8"/>
      <c r="D138" s="33" t="s">
        <v>153</v>
      </c>
      <c r="E138" s="3"/>
      <c r="F138" s="3"/>
      <c r="G138" s="2"/>
      <c r="H138" s="2"/>
      <c r="I138" s="2"/>
      <c r="J138" s="2"/>
      <c r="K138" s="2"/>
      <c r="L138" s="2"/>
      <c r="M138" s="2"/>
      <c r="N138" s="2"/>
      <c r="O138" s="2"/>
      <c r="P138" s="2"/>
      <c r="Q138" s="2"/>
      <c r="R138" s="2"/>
      <c r="S138" s="2"/>
      <c r="T138" s="2"/>
      <c r="U138" s="2"/>
      <c r="V138" s="2"/>
      <c r="W138" s="2"/>
      <c r="X138" s="2"/>
      <c r="Y138" s="2"/>
      <c r="Z138" s="2"/>
    </row>
    <row r="139" spans="1:26" ht="14.25" customHeight="1">
      <c r="A139" s="3"/>
      <c r="B139" s="30" t="str">
        <f t="shared" si="0"/>
        <v>Headline Responsibility</v>
      </c>
      <c r="C139" s="8"/>
      <c r="D139" s="32" t="s">
        <v>154</v>
      </c>
      <c r="E139" s="3"/>
      <c r="F139" s="3"/>
      <c r="G139" s="2"/>
      <c r="H139" s="2"/>
      <c r="I139" s="2"/>
      <c r="J139" s="2"/>
      <c r="K139" s="2"/>
      <c r="L139" s="2"/>
      <c r="M139" s="2"/>
      <c r="N139" s="2"/>
      <c r="O139" s="2"/>
      <c r="P139" s="2"/>
      <c r="Q139" s="2"/>
      <c r="R139" s="2"/>
      <c r="S139" s="2"/>
      <c r="T139" s="2"/>
      <c r="U139" s="2"/>
      <c r="V139" s="2"/>
      <c r="W139" s="2"/>
      <c r="X139" s="2"/>
      <c r="Y139" s="2"/>
      <c r="Z139" s="2"/>
    </row>
    <row r="140" spans="1:26" ht="14.25" customHeight="1">
      <c r="A140" s="3"/>
      <c r="B140" s="30" t="str">
        <f t="shared" si="0"/>
        <v>Operational Definition</v>
      </c>
      <c r="C140" s="8"/>
      <c r="D140" s="33" t="s">
        <v>155</v>
      </c>
      <c r="E140" s="3"/>
      <c r="F140" s="3"/>
      <c r="G140" s="2"/>
      <c r="H140" s="2"/>
      <c r="I140" s="2"/>
      <c r="J140" s="2"/>
      <c r="K140" s="2"/>
      <c r="L140" s="2"/>
      <c r="M140" s="2"/>
      <c r="N140" s="2"/>
      <c r="O140" s="2"/>
      <c r="P140" s="2"/>
      <c r="Q140" s="2"/>
      <c r="R140" s="2"/>
      <c r="S140" s="2"/>
      <c r="T140" s="2"/>
      <c r="U140" s="2"/>
      <c r="V140" s="2"/>
      <c r="W140" s="2"/>
      <c r="X140" s="2"/>
      <c r="Y140" s="2"/>
      <c r="Z140" s="2"/>
    </row>
    <row r="141" spans="1:26" ht="14.25" customHeight="1">
      <c r="A141" s="3"/>
      <c r="B141" s="30" t="str">
        <f t="shared" si="0"/>
        <v>Operational Definition</v>
      </c>
      <c r="C141" s="8"/>
      <c r="D141" s="33" t="s">
        <v>156</v>
      </c>
      <c r="E141" s="3"/>
      <c r="F141" s="3"/>
      <c r="G141" s="2"/>
      <c r="H141" s="2"/>
      <c r="I141" s="2"/>
      <c r="J141" s="2"/>
      <c r="K141" s="2"/>
      <c r="L141" s="2"/>
      <c r="M141" s="2"/>
      <c r="N141" s="2"/>
      <c r="O141" s="2"/>
      <c r="P141" s="2"/>
      <c r="Q141" s="2"/>
      <c r="R141" s="2"/>
      <c r="S141" s="2"/>
      <c r="T141" s="2"/>
      <c r="U141" s="2"/>
      <c r="V141" s="2"/>
      <c r="W141" s="2"/>
      <c r="X141" s="2"/>
      <c r="Y141" s="2"/>
      <c r="Z141" s="2"/>
    </row>
    <row r="142" spans="1:26" ht="14.25" customHeight="1">
      <c r="A142" s="3"/>
      <c r="B142" s="30" t="str">
        <f t="shared" si="0"/>
        <v>Operational Definition</v>
      </c>
      <c r="C142" s="8"/>
      <c r="D142" s="33" t="s">
        <v>157</v>
      </c>
      <c r="E142" s="3"/>
      <c r="F142" s="3"/>
      <c r="G142" s="2"/>
      <c r="H142" s="2"/>
      <c r="I142" s="2"/>
      <c r="J142" s="2"/>
      <c r="K142" s="2"/>
      <c r="L142" s="2"/>
      <c r="M142" s="2"/>
      <c r="N142" s="2"/>
      <c r="O142" s="2"/>
      <c r="P142" s="2"/>
      <c r="Q142" s="2"/>
      <c r="R142" s="2"/>
      <c r="S142" s="2"/>
      <c r="T142" s="2"/>
      <c r="U142" s="2"/>
      <c r="V142" s="2"/>
      <c r="W142" s="2"/>
      <c r="X142" s="2"/>
      <c r="Y142" s="2"/>
      <c r="Z142" s="2"/>
    </row>
    <row r="143" spans="1:26" ht="14.25" customHeight="1">
      <c r="A143" s="3"/>
      <c r="B143" s="30" t="str">
        <f t="shared" si="0"/>
        <v>Operational Definition</v>
      </c>
      <c r="C143" s="8"/>
      <c r="D143" s="33" t="s">
        <v>158</v>
      </c>
      <c r="E143" s="3"/>
      <c r="F143" s="3"/>
      <c r="G143" s="2"/>
      <c r="H143" s="2"/>
      <c r="I143" s="2"/>
      <c r="J143" s="2"/>
      <c r="K143" s="2"/>
      <c r="L143" s="2"/>
      <c r="M143" s="2"/>
      <c r="N143" s="2"/>
      <c r="O143" s="2"/>
      <c r="P143" s="2"/>
      <c r="Q143" s="2"/>
      <c r="R143" s="2"/>
      <c r="S143" s="2"/>
      <c r="T143" s="2"/>
      <c r="U143" s="2"/>
      <c r="V143" s="2"/>
      <c r="W143" s="2"/>
      <c r="X143" s="2"/>
      <c r="Y143" s="2"/>
      <c r="Z143" s="2"/>
    </row>
    <row r="144" spans="1:26" ht="14.25" customHeight="1">
      <c r="A144" s="3"/>
      <c r="B144" s="30" t="str">
        <f t="shared" si="0"/>
        <v>Operational Definition</v>
      </c>
      <c r="C144" s="8"/>
      <c r="D144" s="33" t="s">
        <v>159</v>
      </c>
      <c r="E144" s="3"/>
      <c r="F144" s="3"/>
      <c r="G144" s="2"/>
      <c r="H144" s="2"/>
      <c r="I144" s="2"/>
      <c r="J144" s="2"/>
      <c r="K144" s="2"/>
      <c r="L144" s="2"/>
      <c r="M144" s="2"/>
      <c r="N144" s="2"/>
      <c r="O144" s="2"/>
      <c r="P144" s="2"/>
      <c r="Q144" s="2"/>
      <c r="R144" s="2"/>
      <c r="S144" s="2"/>
      <c r="T144" s="2"/>
      <c r="U144" s="2"/>
      <c r="V144" s="2"/>
      <c r="W144" s="2"/>
      <c r="X144" s="2"/>
      <c r="Y144" s="2"/>
      <c r="Z144" s="2"/>
    </row>
    <row r="145" spans="1:26" ht="14.25" customHeight="1">
      <c r="A145" s="3"/>
      <c r="B145" s="30" t="str">
        <f t="shared" si="0"/>
        <v>Operational Definition</v>
      </c>
      <c r="C145" s="8"/>
      <c r="D145" s="33" t="s">
        <v>160</v>
      </c>
      <c r="E145" s="3"/>
      <c r="F145" s="3"/>
      <c r="G145" s="2"/>
      <c r="H145" s="2"/>
      <c r="I145" s="2"/>
      <c r="J145" s="2"/>
      <c r="K145" s="2"/>
      <c r="L145" s="2"/>
      <c r="M145" s="2"/>
      <c r="N145" s="2"/>
      <c r="O145" s="2"/>
      <c r="P145" s="2"/>
      <c r="Q145" s="2"/>
      <c r="R145" s="2"/>
      <c r="S145" s="2"/>
      <c r="T145" s="2"/>
      <c r="U145" s="2"/>
      <c r="V145" s="2"/>
      <c r="W145" s="2"/>
      <c r="X145" s="2"/>
      <c r="Y145" s="2"/>
      <c r="Z145" s="2"/>
    </row>
    <row r="146" spans="1:26" ht="14.25" customHeight="1">
      <c r="A146" s="3"/>
      <c r="B146" s="30" t="str">
        <f t="shared" si="0"/>
        <v>Operational Definition</v>
      </c>
      <c r="C146" s="8"/>
      <c r="D146" s="33" t="s">
        <v>161</v>
      </c>
      <c r="E146" s="3"/>
      <c r="F146" s="3"/>
      <c r="G146" s="2"/>
      <c r="H146" s="2"/>
      <c r="I146" s="2"/>
      <c r="J146" s="2"/>
      <c r="K146" s="2"/>
      <c r="L146" s="2"/>
      <c r="M146" s="2"/>
      <c r="N146" s="2"/>
      <c r="O146" s="2"/>
      <c r="P146" s="2"/>
      <c r="Q146" s="2"/>
      <c r="R146" s="2"/>
      <c r="S146" s="2"/>
      <c r="T146" s="2"/>
      <c r="U146" s="2"/>
      <c r="V146" s="2"/>
      <c r="W146" s="2"/>
      <c r="X146" s="2"/>
      <c r="Y146" s="2"/>
      <c r="Z146" s="2"/>
    </row>
    <row r="147" spans="1:26" ht="14.25" customHeight="1">
      <c r="A147" s="3"/>
      <c r="B147" s="30" t="str">
        <f t="shared" si="0"/>
        <v>Operational Definition</v>
      </c>
      <c r="C147" s="8"/>
      <c r="D147" s="33" t="s">
        <v>162</v>
      </c>
      <c r="E147" s="3"/>
      <c r="F147" s="3"/>
      <c r="G147" s="2"/>
      <c r="H147" s="2"/>
      <c r="I147" s="2"/>
      <c r="J147" s="2"/>
      <c r="K147" s="2"/>
      <c r="L147" s="2"/>
      <c r="M147" s="2"/>
      <c r="N147" s="2"/>
      <c r="O147" s="2"/>
      <c r="P147" s="2"/>
      <c r="Q147" s="2"/>
      <c r="R147" s="2"/>
      <c r="S147" s="2"/>
      <c r="T147" s="2"/>
      <c r="U147" s="2"/>
      <c r="V147" s="2"/>
      <c r="W147" s="2"/>
      <c r="X147" s="2"/>
      <c r="Y147" s="2"/>
      <c r="Z147" s="2"/>
    </row>
    <row r="148" spans="1:26" ht="14.25" customHeight="1">
      <c r="A148" s="3"/>
      <c r="B148" s="30" t="str">
        <f t="shared" si="0"/>
        <v>Headline Responsibility</v>
      </c>
      <c r="C148" s="8"/>
      <c r="D148" s="32" t="s">
        <v>163</v>
      </c>
      <c r="E148" s="3"/>
      <c r="F148" s="3"/>
      <c r="G148" s="2"/>
      <c r="H148" s="2"/>
      <c r="I148" s="2"/>
      <c r="J148" s="2"/>
      <c r="K148" s="2"/>
      <c r="L148" s="2"/>
      <c r="M148" s="2"/>
      <c r="N148" s="2"/>
      <c r="O148" s="2"/>
      <c r="P148" s="2"/>
      <c r="Q148" s="2"/>
      <c r="R148" s="2"/>
      <c r="S148" s="2"/>
      <c r="T148" s="2"/>
      <c r="U148" s="2"/>
      <c r="V148" s="2"/>
      <c r="W148" s="2"/>
      <c r="X148" s="2"/>
      <c r="Y148" s="2"/>
      <c r="Z148" s="2"/>
    </row>
    <row r="149" spans="1:26" ht="14.25" customHeight="1">
      <c r="A149" s="3"/>
      <c r="B149" s="30" t="str">
        <f t="shared" si="0"/>
        <v>Operational Definition</v>
      </c>
      <c r="C149" s="8"/>
      <c r="D149" s="33" t="s">
        <v>164</v>
      </c>
      <c r="E149" s="3"/>
      <c r="F149" s="3"/>
      <c r="G149" s="2"/>
      <c r="H149" s="2"/>
      <c r="I149" s="2"/>
      <c r="J149" s="2"/>
      <c r="K149" s="2"/>
      <c r="L149" s="2"/>
      <c r="M149" s="2"/>
      <c r="N149" s="2"/>
      <c r="O149" s="2"/>
      <c r="P149" s="2"/>
      <c r="Q149" s="2"/>
      <c r="R149" s="2"/>
      <c r="S149" s="2"/>
      <c r="T149" s="2"/>
      <c r="U149" s="2"/>
      <c r="V149" s="2"/>
      <c r="W149" s="2"/>
      <c r="X149" s="2"/>
      <c r="Y149" s="2"/>
      <c r="Z149" s="2"/>
    </row>
    <row r="150" spans="1:26" ht="14.25" customHeight="1">
      <c r="A150" s="3"/>
      <c r="B150" s="30" t="str">
        <f t="shared" si="0"/>
        <v>Operational Definition</v>
      </c>
      <c r="C150" s="8"/>
      <c r="D150" s="33" t="s">
        <v>165</v>
      </c>
      <c r="E150" s="3"/>
      <c r="F150" s="3"/>
      <c r="G150" s="2"/>
      <c r="H150" s="2"/>
      <c r="I150" s="2"/>
      <c r="J150" s="2"/>
      <c r="K150" s="2"/>
      <c r="L150" s="2"/>
      <c r="M150" s="2"/>
      <c r="N150" s="2"/>
      <c r="O150" s="2"/>
      <c r="P150" s="2"/>
      <c r="Q150" s="2"/>
      <c r="R150" s="2"/>
      <c r="S150" s="2"/>
      <c r="T150" s="2"/>
      <c r="U150" s="2"/>
      <c r="V150" s="2"/>
      <c r="W150" s="2"/>
      <c r="X150" s="2"/>
      <c r="Y150" s="2"/>
      <c r="Z150" s="2"/>
    </row>
    <row r="151" spans="1:26" ht="14.25" customHeight="1">
      <c r="A151" s="3"/>
      <c r="B151" s="30" t="str">
        <f t="shared" si="0"/>
        <v>Operational Definition</v>
      </c>
      <c r="C151" s="8"/>
      <c r="D151" s="33" t="s">
        <v>166</v>
      </c>
      <c r="E151" s="3"/>
      <c r="F151" s="3"/>
      <c r="G151" s="2"/>
      <c r="H151" s="2"/>
      <c r="I151" s="2"/>
      <c r="J151" s="2"/>
      <c r="K151" s="2"/>
      <c r="L151" s="2"/>
      <c r="M151" s="2"/>
      <c r="N151" s="2"/>
      <c r="O151" s="2"/>
      <c r="P151" s="2"/>
      <c r="Q151" s="2"/>
      <c r="R151" s="2"/>
      <c r="S151" s="2"/>
      <c r="T151" s="2"/>
      <c r="U151" s="2"/>
      <c r="V151" s="2"/>
      <c r="W151" s="2"/>
      <c r="X151" s="2"/>
      <c r="Y151" s="2"/>
      <c r="Z151" s="2"/>
    </row>
    <row r="152" spans="1:26" ht="14.25" customHeight="1">
      <c r="A152" s="3"/>
      <c r="B152" s="30" t="str">
        <f t="shared" si="0"/>
        <v>Operational Definition</v>
      </c>
      <c r="C152" s="8"/>
      <c r="D152" s="33" t="s">
        <v>167</v>
      </c>
      <c r="E152" s="3"/>
      <c r="F152" s="3"/>
      <c r="G152" s="2"/>
      <c r="H152" s="2"/>
      <c r="I152" s="2"/>
      <c r="J152" s="2"/>
      <c r="K152" s="2"/>
      <c r="L152" s="2"/>
      <c r="M152" s="2"/>
      <c r="N152" s="2"/>
      <c r="O152" s="2"/>
      <c r="P152" s="2"/>
      <c r="Q152" s="2"/>
      <c r="R152" s="2"/>
      <c r="S152" s="2"/>
      <c r="T152" s="2"/>
      <c r="U152" s="2"/>
      <c r="V152" s="2"/>
      <c r="W152" s="2"/>
      <c r="X152" s="2"/>
      <c r="Y152" s="2"/>
      <c r="Z152" s="2"/>
    </row>
    <row r="153" spans="1:26" ht="14.25" customHeight="1">
      <c r="A153" s="3"/>
      <c r="B153" s="30" t="str">
        <f t="shared" si="0"/>
        <v>Operational Definition</v>
      </c>
      <c r="C153" s="8"/>
      <c r="D153" s="33" t="s">
        <v>168</v>
      </c>
      <c r="E153" s="3"/>
      <c r="F153" s="3"/>
      <c r="G153" s="2"/>
      <c r="H153" s="2"/>
      <c r="I153" s="2"/>
      <c r="J153" s="2"/>
      <c r="K153" s="2"/>
      <c r="L153" s="2"/>
      <c r="M153" s="2"/>
      <c r="N153" s="2"/>
      <c r="O153" s="2"/>
      <c r="P153" s="2"/>
      <c r="Q153" s="2"/>
      <c r="R153" s="2"/>
      <c r="S153" s="2"/>
      <c r="T153" s="2"/>
      <c r="U153" s="2"/>
      <c r="V153" s="2"/>
      <c r="W153" s="2"/>
      <c r="X153" s="2"/>
      <c r="Y153" s="2"/>
      <c r="Z153" s="2"/>
    </row>
    <row r="154" spans="1:26" ht="14.25" customHeight="1">
      <c r="A154" s="3"/>
      <c r="B154" s="30" t="str">
        <f t="shared" si="0"/>
        <v>Headline Responsibility</v>
      </c>
      <c r="C154" s="8"/>
      <c r="D154" s="32" t="s">
        <v>169</v>
      </c>
      <c r="E154" s="3"/>
      <c r="F154" s="3"/>
      <c r="G154" s="2"/>
      <c r="H154" s="2"/>
      <c r="I154" s="2"/>
      <c r="J154" s="2"/>
      <c r="K154" s="2"/>
      <c r="L154" s="2"/>
      <c r="M154" s="2"/>
      <c r="N154" s="2"/>
      <c r="O154" s="2"/>
      <c r="P154" s="2"/>
      <c r="Q154" s="2"/>
      <c r="R154" s="2"/>
      <c r="S154" s="2"/>
      <c r="T154" s="2"/>
      <c r="U154" s="2"/>
      <c r="V154" s="2"/>
      <c r="W154" s="2"/>
      <c r="X154" s="2"/>
      <c r="Y154" s="2"/>
      <c r="Z154" s="2"/>
    </row>
    <row r="155" spans="1:26" ht="14.25" customHeight="1">
      <c r="A155" s="3"/>
      <c r="B155" s="30" t="str">
        <f t="shared" si="0"/>
        <v>Operational Definition</v>
      </c>
      <c r="C155" s="8"/>
      <c r="D155" s="33" t="s">
        <v>170</v>
      </c>
      <c r="E155" s="3"/>
      <c r="F155" s="3"/>
      <c r="G155" s="2"/>
      <c r="H155" s="2"/>
      <c r="I155" s="2"/>
      <c r="J155" s="2"/>
      <c r="K155" s="2"/>
      <c r="L155" s="2"/>
      <c r="M155" s="2"/>
      <c r="N155" s="2"/>
      <c r="O155" s="2"/>
      <c r="P155" s="2"/>
      <c r="Q155" s="2"/>
      <c r="R155" s="2"/>
      <c r="S155" s="2"/>
      <c r="T155" s="2"/>
      <c r="U155" s="2"/>
      <c r="V155" s="2"/>
      <c r="W155" s="2"/>
      <c r="X155" s="2"/>
      <c r="Y155" s="2"/>
      <c r="Z155" s="2"/>
    </row>
    <row r="156" spans="1:26" ht="14.25" customHeight="1">
      <c r="A156" s="3"/>
      <c r="B156" s="30" t="str">
        <f t="shared" si="0"/>
        <v>Operational Definition</v>
      </c>
      <c r="C156" s="8"/>
      <c r="D156" s="33" t="s">
        <v>171</v>
      </c>
      <c r="E156" s="3"/>
      <c r="F156" s="3"/>
      <c r="G156" s="2"/>
      <c r="H156" s="2"/>
      <c r="I156" s="2"/>
      <c r="J156" s="2"/>
      <c r="K156" s="2"/>
      <c r="L156" s="2"/>
      <c r="M156" s="2"/>
      <c r="N156" s="2"/>
      <c r="O156" s="2"/>
      <c r="P156" s="2"/>
      <c r="Q156" s="2"/>
      <c r="R156" s="2"/>
      <c r="S156" s="2"/>
      <c r="T156" s="2"/>
      <c r="U156" s="2"/>
      <c r="V156" s="2"/>
      <c r="W156" s="2"/>
      <c r="X156" s="2"/>
      <c r="Y156" s="2"/>
      <c r="Z156" s="2"/>
    </row>
    <row r="157" spans="1:26" ht="14.25" customHeight="1">
      <c r="A157" s="3"/>
      <c r="B157" s="30" t="str">
        <f t="shared" si="0"/>
        <v>Headline Responsibility</v>
      </c>
      <c r="C157" s="8"/>
      <c r="D157" s="32" t="s">
        <v>172</v>
      </c>
      <c r="E157" s="3"/>
      <c r="F157" s="3"/>
      <c r="G157" s="2"/>
      <c r="H157" s="2"/>
      <c r="I157" s="2"/>
      <c r="J157" s="2"/>
      <c r="K157" s="2"/>
      <c r="L157" s="2"/>
      <c r="M157" s="2"/>
      <c r="N157" s="2"/>
      <c r="O157" s="2"/>
      <c r="P157" s="2"/>
      <c r="Q157" s="2"/>
      <c r="R157" s="2"/>
      <c r="S157" s="2"/>
      <c r="T157" s="2"/>
      <c r="U157" s="2"/>
      <c r="V157" s="2"/>
      <c r="W157" s="2"/>
      <c r="X157" s="2"/>
      <c r="Y157" s="2"/>
      <c r="Z157" s="2"/>
    </row>
    <row r="158" spans="1:26" ht="14.25" customHeight="1">
      <c r="A158" s="3"/>
      <c r="B158" s="30" t="str">
        <f t="shared" si="0"/>
        <v>Operational Definition</v>
      </c>
      <c r="C158" s="8"/>
      <c r="D158" s="33" t="s">
        <v>173</v>
      </c>
      <c r="E158" s="3"/>
      <c r="F158" s="3"/>
      <c r="G158" s="2"/>
      <c r="H158" s="2"/>
      <c r="I158" s="2"/>
      <c r="J158" s="2"/>
      <c r="K158" s="2"/>
      <c r="L158" s="2"/>
      <c r="M158" s="2"/>
      <c r="N158" s="2"/>
      <c r="O158" s="2"/>
      <c r="P158" s="2"/>
      <c r="Q158" s="2"/>
      <c r="R158" s="2"/>
      <c r="S158" s="2"/>
      <c r="T158" s="2"/>
      <c r="U158" s="2"/>
      <c r="V158" s="2"/>
      <c r="W158" s="2"/>
      <c r="X158" s="2"/>
      <c r="Y158" s="2"/>
      <c r="Z158" s="2"/>
    </row>
    <row r="159" spans="1:26" ht="14.25" customHeight="1">
      <c r="A159" s="3"/>
      <c r="B159" s="30" t="str">
        <f t="shared" si="0"/>
        <v>Operational Definition</v>
      </c>
      <c r="C159" s="8"/>
      <c r="D159" s="33" t="s">
        <v>174</v>
      </c>
      <c r="E159" s="3"/>
      <c r="F159" s="3"/>
      <c r="G159" s="2"/>
      <c r="H159" s="2"/>
      <c r="I159" s="2"/>
      <c r="J159" s="2"/>
      <c r="K159" s="2"/>
      <c r="L159" s="2"/>
      <c r="M159" s="2"/>
      <c r="N159" s="2"/>
      <c r="O159" s="2"/>
      <c r="P159" s="2"/>
      <c r="Q159" s="2"/>
      <c r="R159" s="2"/>
      <c r="S159" s="2"/>
      <c r="T159" s="2"/>
      <c r="U159" s="2"/>
      <c r="V159" s="2"/>
      <c r="W159" s="2"/>
      <c r="X159" s="2"/>
      <c r="Y159" s="2"/>
      <c r="Z159" s="2"/>
    </row>
    <row r="160" spans="1:26" ht="14.25" customHeight="1">
      <c r="A160" s="3"/>
      <c r="B160" s="30" t="str">
        <f t="shared" si="0"/>
        <v>Operational Definition</v>
      </c>
      <c r="C160" s="8"/>
      <c r="D160" s="33" t="s">
        <v>175</v>
      </c>
      <c r="E160" s="3"/>
      <c r="F160" s="3"/>
      <c r="G160" s="2"/>
      <c r="H160" s="2"/>
      <c r="I160" s="2"/>
      <c r="J160" s="2"/>
      <c r="K160" s="2"/>
      <c r="L160" s="2"/>
      <c r="M160" s="2"/>
      <c r="N160" s="2"/>
      <c r="O160" s="2"/>
      <c r="P160" s="2"/>
      <c r="Q160" s="2"/>
      <c r="R160" s="2"/>
      <c r="S160" s="2"/>
      <c r="T160" s="2"/>
      <c r="U160" s="2"/>
      <c r="V160" s="2"/>
      <c r="W160" s="2"/>
      <c r="X160" s="2"/>
      <c r="Y160" s="2"/>
      <c r="Z160" s="2"/>
    </row>
    <row r="161" spans="1:26" ht="14.25" customHeight="1">
      <c r="A161" s="3"/>
      <c r="B161" s="30" t="str">
        <f t="shared" si="0"/>
        <v>Foundational Capability or Area</v>
      </c>
      <c r="C161" s="8"/>
      <c r="D161" s="31" t="s">
        <v>176</v>
      </c>
      <c r="E161" s="3"/>
      <c r="F161" s="3"/>
      <c r="G161" s="2"/>
      <c r="H161" s="2"/>
      <c r="I161" s="2"/>
      <c r="J161" s="2"/>
      <c r="K161" s="2"/>
      <c r="L161" s="2"/>
      <c r="M161" s="2"/>
      <c r="N161" s="2"/>
      <c r="O161" s="2"/>
      <c r="P161" s="2"/>
      <c r="Q161" s="2"/>
      <c r="R161" s="2"/>
      <c r="S161" s="2"/>
      <c r="T161" s="2"/>
      <c r="U161" s="2"/>
      <c r="V161" s="2"/>
      <c r="W161" s="2"/>
      <c r="X161" s="2"/>
      <c r="Y161" s="2"/>
      <c r="Z161" s="2"/>
    </row>
    <row r="162" spans="1:26" ht="14.25" customHeight="1">
      <c r="A162" s="3"/>
      <c r="B162" s="30" t="str">
        <f t="shared" si="0"/>
        <v>Headline Responsibility</v>
      </c>
      <c r="C162" s="8"/>
      <c r="D162" s="34" t="s">
        <v>177</v>
      </c>
      <c r="E162" s="3"/>
      <c r="F162" s="3"/>
      <c r="G162" s="2"/>
      <c r="H162" s="2"/>
      <c r="I162" s="2"/>
      <c r="J162" s="2"/>
      <c r="K162" s="2"/>
      <c r="L162" s="2"/>
      <c r="M162" s="2"/>
      <c r="N162" s="2"/>
      <c r="O162" s="2"/>
      <c r="P162" s="2"/>
      <c r="Q162" s="2"/>
      <c r="R162" s="2"/>
      <c r="S162" s="2"/>
      <c r="T162" s="2"/>
      <c r="U162" s="2"/>
      <c r="V162" s="2"/>
      <c r="W162" s="2"/>
      <c r="X162" s="2"/>
      <c r="Y162" s="2"/>
      <c r="Z162" s="2"/>
    </row>
    <row r="163" spans="1:26" ht="14.25" customHeight="1">
      <c r="A163" s="3"/>
      <c r="B163" s="30" t="str">
        <f t="shared" si="0"/>
        <v>Operational Definition</v>
      </c>
      <c r="C163" s="8"/>
      <c r="D163" s="33" t="s">
        <v>178</v>
      </c>
      <c r="E163" s="3"/>
      <c r="F163" s="3"/>
      <c r="G163" s="2"/>
      <c r="H163" s="2"/>
      <c r="I163" s="2"/>
      <c r="J163" s="2"/>
      <c r="K163" s="2"/>
      <c r="L163" s="2"/>
      <c r="M163" s="2"/>
      <c r="N163" s="2"/>
      <c r="O163" s="2"/>
      <c r="P163" s="2"/>
      <c r="Q163" s="2"/>
      <c r="R163" s="2"/>
      <c r="S163" s="2"/>
      <c r="T163" s="2"/>
      <c r="U163" s="2"/>
      <c r="V163" s="2"/>
      <c r="W163" s="2"/>
      <c r="X163" s="2"/>
      <c r="Y163" s="2"/>
      <c r="Z163" s="2"/>
    </row>
    <row r="164" spans="1:26" ht="14.25" customHeight="1">
      <c r="A164" s="3"/>
      <c r="B164" s="30" t="str">
        <f t="shared" si="0"/>
        <v>Operational Definition</v>
      </c>
      <c r="C164" s="8"/>
      <c r="D164" s="33" t="s">
        <v>179</v>
      </c>
      <c r="E164" s="3"/>
      <c r="F164" s="3"/>
      <c r="G164" s="2"/>
      <c r="H164" s="2"/>
      <c r="I164" s="2"/>
      <c r="J164" s="2"/>
      <c r="K164" s="2"/>
      <c r="L164" s="2"/>
      <c r="M164" s="2"/>
      <c r="N164" s="2"/>
      <c r="O164" s="2"/>
      <c r="P164" s="2"/>
      <c r="Q164" s="2"/>
      <c r="R164" s="2"/>
      <c r="S164" s="2"/>
      <c r="T164" s="2"/>
      <c r="U164" s="2"/>
      <c r="V164" s="2"/>
      <c r="W164" s="2"/>
      <c r="X164" s="2"/>
      <c r="Y164" s="2"/>
      <c r="Z164" s="2"/>
    </row>
    <row r="165" spans="1:26" ht="14.25" customHeight="1">
      <c r="A165" s="3"/>
      <c r="B165" s="30" t="str">
        <f t="shared" si="0"/>
        <v>Operational Definition</v>
      </c>
      <c r="C165" s="8"/>
      <c r="D165" s="33" t="s">
        <v>180</v>
      </c>
      <c r="E165" s="3"/>
      <c r="F165" s="3"/>
      <c r="G165" s="2"/>
      <c r="H165" s="2"/>
      <c r="I165" s="2"/>
      <c r="J165" s="2"/>
      <c r="K165" s="2"/>
      <c r="L165" s="2"/>
      <c r="M165" s="2"/>
      <c r="N165" s="2"/>
      <c r="O165" s="2"/>
      <c r="P165" s="2"/>
      <c r="Q165" s="2"/>
      <c r="R165" s="2"/>
      <c r="S165" s="2"/>
      <c r="T165" s="2"/>
      <c r="U165" s="2"/>
      <c r="V165" s="2"/>
      <c r="W165" s="2"/>
      <c r="X165" s="2"/>
      <c r="Y165" s="2"/>
      <c r="Z165" s="2"/>
    </row>
    <row r="166" spans="1:26" ht="14.25" customHeight="1">
      <c r="A166" s="3"/>
      <c r="B166" s="30" t="str">
        <f t="shared" si="0"/>
        <v>Operational Definition</v>
      </c>
      <c r="C166" s="8"/>
      <c r="D166" s="33" t="s">
        <v>181</v>
      </c>
      <c r="E166" s="3"/>
      <c r="F166" s="3"/>
      <c r="G166" s="2"/>
      <c r="H166" s="2"/>
      <c r="I166" s="2"/>
      <c r="J166" s="2"/>
      <c r="K166" s="2"/>
      <c r="L166" s="2"/>
      <c r="M166" s="2"/>
      <c r="N166" s="2"/>
      <c r="O166" s="2"/>
      <c r="P166" s="2"/>
      <c r="Q166" s="2"/>
      <c r="R166" s="2"/>
      <c r="S166" s="2"/>
      <c r="T166" s="2"/>
      <c r="U166" s="2"/>
      <c r="V166" s="2"/>
      <c r="W166" s="2"/>
      <c r="X166" s="2"/>
      <c r="Y166" s="2"/>
      <c r="Z166" s="2"/>
    </row>
    <row r="167" spans="1:26" ht="14.25" customHeight="1">
      <c r="A167" s="3"/>
      <c r="B167" s="30" t="str">
        <f t="shared" si="0"/>
        <v>Operational Definition</v>
      </c>
      <c r="C167" s="8"/>
      <c r="D167" s="33" t="s">
        <v>182</v>
      </c>
      <c r="E167" s="3"/>
      <c r="F167" s="3"/>
      <c r="G167" s="2"/>
      <c r="H167" s="2"/>
      <c r="I167" s="2"/>
      <c r="J167" s="2"/>
      <c r="K167" s="2"/>
      <c r="L167" s="2"/>
      <c r="M167" s="2"/>
      <c r="N167" s="2"/>
      <c r="O167" s="2"/>
      <c r="P167" s="2"/>
      <c r="Q167" s="2"/>
      <c r="R167" s="2"/>
      <c r="S167" s="2"/>
      <c r="T167" s="2"/>
      <c r="U167" s="2"/>
      <c r="V167" s="2"/>
      <c r="W167" s="2"/>
      <c r="X167" s="2"/>
      <c r="Y167" s="2"/>
      <c r="Z167" s="2"/>
    </row>
    <row r="168" spans="1:26" ht="14.25" customHeight="1">
      <c r="A168" s="3"/>
      <c r="B168" s="30" t="str">
        <f t="shared" si="0"/>
        <v>Operational Definition</v>
      </c>
      <c r="C168" s="8"/>
      <c r="D168" s="33" t="s">
        <v>183</v>
      </c>
      <c r="E168" s="3"/>
      <c r="F168" s="3"/>
      <c r="G168" s="2"/>
      <c r="H168" s="2"/>
      <c r="I168" s="2"/>
      <c r="J168" s="2"/>
      <c r="K168" s="2"/>
      <c r="L168" s="2"/>
      <c r="M168" s="2"/>
      <c r="N168" s="2"/>
      <c r="O168" s="2"/>
      <c r="P168" s="2"/>
      <c r="Q168" s="2"/>
      <c r="R168" s="2"/>
      <c r="S168" s="2"/>
      <c r="T168" s="2"/>
      <c r="U168" s="2"/>
      <c r="V168" s="2"/>
      <c r="W168" s="2"/>
      <c r="X168" s="2"/>
      <c r="Y168" s="2"/>
      <c r="Z168" s="2"/>
    </row>
    <row r="169" spans="1:26" ht="14.25" customHeight="1">
      <c r="A169" s="3"/>
      <c r="B169" s="30" t="str">
        <f t="shared" si="0"/>
        <v>Operational Definition</v>
      </c>
      <c r="C169" s="8"/>
      <c r="D169" s="33" t="s">
        <v>184</v>
      </c>
      <c r="E169" s="3"/>
      <c r="F169" s="3"/>
      <c r="G169" s="2"/>
      <c r="H169" s="2"/>
      <c r="I169" s="2"/>
      <c r="J169" s="2"/>
      <c r="K169" s="2"/>
      <c r="L169" s="2"/>
      <c r="M169" s="2"/>
      <c r="N169" s="2"/>
      <c r="O169" s="2"/>
      <c r="P169" s="2"/>
      <c r="Q169" s="2"/>
      <c r="R169" s="2"/>
      <c r="S169" s="2"/>
      <c r="T169" s="2"/>
      <c r="U169" s="2"/>
      <c r="V169" s="2"/>
      <c r="W169" s="2"/>
      <c r="X169" s="2"/>
      <c r="Y169" s="2"/>
      <c r="Z169" s="2"/>
    </row>
    <row r="170" spans="1:26" ht="14.25" customHeight="1">
      <c r="A170" s="3"/>
      <c r="B170" s="30" t="str">
        <f t="shared" si="0"/>
        <v>Operational Definition</v>
      </c>
      <c r="C170" s="8"/>
      <c r="D170" s="33" t="s">
        <v>185</v>
      </c>
      <c r="E170" s="3"/>
      <c r="F170" s="3"/>
      <c r="G170" s="2"/>
      <c r="H170" s="2"/>
      <c r="I170" s="2"/>
      <c r="J170" s="2"/>
      <c r="K170" s="2"/>
      <c r="L170" s="2"/>
      <c r="M170" s="2"/>
      <c r="N170" s="2"/>
      <c r="O170" s="2"/>
      <c r="P170" s="2"/>
      <c r="Q170" s="2"/>
      <c r="R170" s="2"/>
      <c r="S170" s="2"/>
      <c r="T170" s="2"/>
      <c r="U170" s="2"/>
      <c r="V170" s="2"/>
      <c r="W170" s="2"/>
      <c r="X170" s="2"/>
      <c r="Y170" s="2"/>
      <c r="Z170" s="2"/>
    </row>
    <row r="171" spans="1:26" ht="14.25" customHeight="1">
      <c r="A171" s="3"/>
      <c r="B171" s="30" t="str">
        <f t="shared" si="0"/>
        <v>Headline Responsibility</v>
      </c>
      <c r="C171" s="8"/>
      <c r="D171" s="32" t="s">
        <v>186</v>
      </c>
      <c r="E171" s="3"/>
      <c r="F171" s="3"/>
      <c r="G171" s="2"/>
      <c r="H171" s="2"/>
      <c r="I171" s="2"/>
      <c r="J171" s="2"/>
      <c r="K171" s="2"/>
      <c r="L171" s="2"/>
      <c r="M171" s="2"/>
      <c r="N171" s="2"/>
      <c r="O171" s="2"/>
      <c r="P171" s="2"/>
      <c r="Q171" s="2"/>
      <c r="R171" s="2"/>
      <c r="S171" s="2"/>
      <c r="T171" s="2"/>
      <c r="U171" s="2"/>
      <c r="V171" s="2"/>
      <c r="W171" s="2"/>
      <c r="X171" s="2"/>
      <c r="Y171" s="2"/>
      <c r="Z171" s="2"/>
    </row>
    <row r="172" spans="1:26" ht="14.25" customHeight="1">
      <c r="A172" s="3"/>
      <c r="B172" s="30" t="str">
        <f t="shared" si="0"/>
        <v>Operational Definition</v>
      </c>
      <c r="C172" s="8"/>
      <c r="D172" s="33" t="s">
        <v>187</v>
      </c>
      <c r="E172" s="3"/>
      <c r="F172" s="3"/>
      <c r="G172" s="2"/>
      <c r="H172" s="2"/>
      <c r="I172" s="2"/>
      <c r="J172" s="2"/>
      <c r="K172" s="2"/>
      <c r="L172" s="2"/>
      <c r="M172" s="2"/>
      <c r="N172" s="2"/>
      <c r="O172" s="2"/>
      <c r="P172" s="2"/>
      <c r="Q172" s="2"/>
      <c r="R172" s="2"/>
      <c r="S172" s="2"/>
      <c r="T172" s="2"/>
      <c r="U172" s="2"/>
      <c r="V172" s="2"/>
      <c r="W172" s="2"/>
      <c r="X172" s="2"/>
      <c r="Y172" s="2"/>
      <c r="Z172" s="2"/>
    </row>
    <row r="173" spans="1:26" ht="14.25" customHeight="1">
      <c r="A173" s="3"/>
      <c r="B173" s="30" t="str">
        <f t="shared" si="0"/>
        <v>Operational Definition</v>
      </c>
      <c r="C173" s="8"/>
      <c r="D173" s="33" t="s">
        <v>188</v>
      </c>
      <c r="E173" s="3"/>
      <c r="F173" s="3"/>
      <c r="G173" s="2"/>
      <c r="H173" s="2"/>
      <c r="I173" s="2"/>
      <c r="J173" s="2"/>
      <c r="K173" s="2"/>
      <c r="L173" s="2"/>
      <c r="M173" s="2"/>
      <c r="N173" s="2"/>
      <c r="O173" s="2"/>
      <c r="P173" s="2"/>
      <c r="Q173" s="2"/>
      <c r="R173" s="2"/>
      <c r="S173" s="2"/>
      <c r="T173" s="2"/>
      <c r="U173" s="2"/>
      <c r="V173" s="2"/>
      <c r="W173" s="2"/>
      <c r="X173" s="2"/>
      <c r="Y173" s="2"/>
      <c r="Z173" s="2"/>
    </row>
    <row r="174" spans="1:26" ht="14.25" customHeight="1">
      <c r="A174" s="3"/>
      <c r="B174" s="30" t="str">
        <f t="shared" si="0"/>
        <v>Headline Responsibility</v>
      </c>
      <c r="C174" s="8"/>
      <c r="D174" s="32" t="s">
        <v>189</v>
      </c>
      <c r="E174" s="3"/>
      <c r="F174" s="3"/>
      <c r="G174" s="2"/>
      <c r="H174" s="2"/>
      <c r="I174" s="2"/>
      <c r="J174" s="2"/>
      <c r="K174" s="2"/>
      <c r="L174" s="2"/>
      <c r="M174" s="2"/>
      <c r="N174" s="2"/>
      <c r="O174" s="2"/>
      <c r="P174" s="2"/>
      <c r="Q174" s="2"/>
      <c r="R174" s="2"/>
      <c r="S174" s="2"/>
      <c r="T174" s="2"/>
      <c r="U174" s="2"/>
      <c r="V174" s="2"/>
      <c r="W174" s="2"/>
      <c r="X174" s="2"/>
      <c r="Y174" s="2"/>
      <c r="Z174" s="2"/>
    </row>
    <row r="175" spans="1:26" ht="14.25" customHeight="1">
      <c r="A175" s="3"/>
      <c r="B175" s="30" t="str">
        <f t="shared" si="0"/>
        <v>Operational Definition</v>
      </c>
      <c r="C175" s="8"/>
      <c r="D175" s="33" t="s">
        <v>190</v>
      </c>
      <c r="E175" s="3"/>
      <c r="F175" s="3"/>
      <c r="G175" s="2"/>
      <c r="H175" s="2"/>
      <c r="I175" s="2"/>
      <c r="J175" s="2"/>
      <c r="K175" s="2"/>
      <c r="L175" s="2"/>
      <c r="M175" s="2"/>
      <c r="N175" s="2"/>
      <c r="O175" s="2"/>
      <c r="P175" s="2"/>
      <c r="Q175" s="2"/>
      <c r="R175" s="2"/>
      <c r="S175" s="2"/>
      <c r="T175" s="2"/>
      <c r="U175" s="2"/>
      <c r="V175" s="2"/>
      <c r="W175" s="2"/>
      <c r="X175" s="2"/>
      <c r="Y175" s="2"/>
      <c r="Z175" s="2"/>
    </row>
    <row r="176" spans="1:26" ht="14.25" customHeight="1">
      <c r="A176" s="3"/>
      <c r="B176" s="30" t="str">
        <f t="shared" si="0"/>
        <v>Operational Definition</v>
      </c>
      <c r="C176" s="8"/>
      <c r="D176" s="33" t="s">
        <v>191</v>
      </c>
      <c r="E176" s="3"/>
      <c r="F176" s="3"/>
      <c r="G176" s="2"/>
      <c r="H176" s="2"/>
      <c r="I176" s="2"/>
      <c r="J176" s="2"/>
      <c r="K176" s="2"/>
      <c r="L176" s="2"/>
      <c r="M176" s="2"/>
      <c r="N176" s="2"/>
      <c r="O176" s="2"/>
      <c r="P176" s="2"/>
      <c r="Q176" s="2"/>
      <c r="R176" s="2"/>
      <c r="S176" s="2"/>
      <c r="T176" s="2"/>
      <c r="U176" s="2"/>
      <c r="V176" s="2"/>
      <c r="W176" s="2"/>
      <c r="X176" s="2"/>
      <c r="Y176" s="2"/>
      <c r="Z176" s="2"/>
    </row>
    <row r="177" spans="1:26" ht="14.25" customHeight="1">
      <c r="A177" s="3"/>
      <c r="B177" s="30" t="str">
        <f t="shared" si="0"/>
        <v>Operational Definition</v>
      </c>
      <c r="C177" s="8"/>
      <c r="D177" s="33" t="s">
        <v>192</v>
      </c>
      <c r="E177" s="3"/>
      <c r="F177" s="3"/>
      <c r="G177" s="2"/>
      <c r="H177" s="2"/>
      <c r="I177" s="2"/>
      <c r="J177" s="2"/>
      <c r="K177" s="2"/>
      <c r="L177" s="2"/>
      <c r="M177" s="2"/>
      <c r="N177" s="2"/>
      <c r="O177" s="2"/>
      <c r="P177" s="2"/>
      <c r="Q177" s="2"/>
      <c r="R177" s="2"/>
      <c r="S177" s="2"/>
      <c r="T177" s="2"/>
      <c r="U177" s="2"/>
      <c r="V177" s="2"/>
      <c r="W177" s="2"/>
      <c r="X177" s="2"/>
      <c r="Y177" s="2"/>
      <c r="Z177" s="2"/>
    </row>
    <row r="178" spans="1:26" ht="14.25" customHeight="1">
      <c r="A178" s="3"/>
      <c r="B178" s="30" t="str">
        <f t="shared" si="0"/>
        <v>Operational Definition</v>
      </c>
      <c r="C178" s="8"/>
      <c r="D178" s="33" t="s">
        <v>193</v>
      </c>
      <c r="E178" s="3"/>
      <c r="F178" s="3"/>
      <c r="G178" s="2"/>
      <c r="H178" s="2"/>
      <c r="I178" s="2"/>
      <c r="J178" s="2"/>
      <c r="K178" s="2"/>
      <c r="L178" s="2"/>
      <c r="M178" s="2"/>
      <c r="N178" s="2"/>
      <c r="O178" s="2"/>
      <c r="P178" s="2"/>
      <c r="Q178" s="2"/>
      <c r="R178" s="2"/>
      <c r="S178" s="2"/>
      <c r="T178" s="2"/>
      <c r="U178" s="2"/>
      <c r="V178" s="2"/>
      <c r="W178" s="2"/>
      <c r="X178" s="2"/>
      <c r="Y178" s="2"/>
      <c r="Z178" s="2"/>
    </row>
    <row r="179" spans="1:26" ht="14.25" customHeight="1">
      <c r="A179" s="3"/>
      <c r="B179" s="30" t="str">
        <f t="shared" si="0"/>
        <v>Operational Definition</v>
      </c>
      <c r="C179" s="8"/>
      <c r="D179" s="33" t="s">
        <v>194</v>
      </c>
      <c r="E179" s="3"/>
      <c r="F179" s="3"/>
      <c r="G179" s="2"/>
      <c r="H179" s="2"/>
      <c r="I179" s="2"/>
      <c r="J179" s="2"/>
      <c r="K179" s="2"/>
      <c r="L179" s="2"/>
      <c r="M179" s="2"/>
      <c r="N179" s="2"/>
      <c r="O179" s="2"/>
      <c r="P179" s="2"/>
      <c r="Q179" s="2"/>
      <c r="R179" s="2"/>
      <c r="S179" s="2"/>
      <c r="T179" s="2"/>
      <c r="U179" s="2"/>
      <c r="V179" s="2"/>
      <c r="W179" s="2"/>
      <c r="X179" s="2"/>
      <c r="Y179" s="2"/>
      <c r="Z179" s="2"/>
    </row>
    <row r="180" spans="1:26" ht="14.25" customHeight="1">
      <c r="A180" s="3"/>
      <c r="B180" s="30" t="str">
        <f t="shared" si="0"/>
        <v>Operational Definition</v>
      </c>
      <c r="C180" s="8"/>
      <c r="D180" s="33" t="s">
        <v>195</v>
      </c>
      <c r="E180" s="3"/>
      <c r="F180" s="3"/>
      <c r="G180" s="2"/>
      <c r="H180" s="2"/>
      <c r="I180" s="2"/>
      <c r="J180" s="2"/>
      <c r="K180" s="2"/>
      <c r="L180" s="2"/>
      <c r="M180" s="2"/>
      <c r="N180" s="2"/>
      <c r="O180" s="2"/>
      <c r="P180" s="2"/>
      <c r="Q180" s="2"/>
      <c r="R180" s="2"/>
      <c r="S180" s="2"/>
      <c r="T180" s="2"/>
      <c r="U180" s="2"/>
      <c r="V180" s="2"/>
      <c r="W180" s="2"/>
      <c r="X180" s="2"/>
      <c r="Y180" s="2"/>
      <c r="Z180" s="2"/>
    </row>
    <row r="181" spans="1:26" ht="14.25" customHeight="1">
      <c r="A181" s="3"/>
      <c r="B181" s="30" t="str">
        <f t="shared" si="0"/>
        <v>Foundational Capability or Area</v>
      </c>
      <c r="C181" s="8"/>
      <c r="D181" s="31" t="s">
        <v>196</v>
      </c>
      <c r="E181" s="3"/>
      <c r="F181" s="3"/>
      <c r="G181" s="2"/>
      <c r="H181" s="2"/>
      <c r="I181" s="2"/>
      <c r="J181" s="2"/>
      <c r="K181" s="2"/>
      <c r="L181" s="2"/>
      <c r="M181" s="2"/>
      <c r="N181" s="2"/>
      <c r="O181" s="2"/>
      <c r="P181" s="2"/>
      <c r="Q181" s="2"/>
      <c r="R181" s="2"/>
      <c r="S181" s="2"/>
      <c r="T181" s="2"/>
      <c r="U181" s="2"/>
      <c r="V181" s="2"/>
      <c r="W181" s="2"/>
      <c r="X181" s="2"/>
      <c r="Y181" s="2"/>
      <c r="Z181" s="2"/>
    </row>
    <row r="182" spans="1:26" ht="14.25" customHeight="1">
      <c r="A182" s="3"/>
      <c r="B182" s="30" t="str">
        <f t="shared" si="0"/>
        <v>Headline Responsibility</v>
      </c>
      <c r="C182" s="8"/>
      <c r="D182" s="32" t="s">
        <v>197</v>
      </c>
      <c r="E182" s="3"/>
      <c r="F182" s="3"/>
      <c r="G182" s="2"/>
      <c r="H182" s="2"/>
      <c r="I182" s="2"/>
      <c r="J182" s="2"/>
      <c r="K182" s="2"/>
      <c r="L182" s="2"/>
      <c r="M182" s="2"/>
      <c r="N182" s="2"/>
      <c r="O182" s="2"/>
      <c r="P182" s="2"/>
      <c r="Q182" s="2"/>
      <c r="R182" s="2"/>
      <c r="S182" s="2"/>
      <c r="T182" s="2"/>
      <c r="U182" s="2"/>
      <c r="V182" s="2"/>
      <c r="W182" s="2"/>
      <c r="X182" s="2"/>
      <c r="Y182" s="2"/>
      <c r="Z182" s="2"/>
    </row>
    <row r="183" spans="1:26" ht="14.25" customHeight="1">
      <c r="A183" s="3"/>
      <c r="B183" s="30" t="str">
        <f t="shared" si="0"/>
        <v>Operational Definition</v>
      </c>
      <c r="C183" s="8"/>
      <c r="D183" s="33" t="s">
        <v>198</v>
      </c>
      <c r="E183" s="3"/>
      <c r="F183" s="3"/>
      <c r="G183" s="2"/>
      <c r="H183" s="2"/>
      <c r="I183" s="2"/>
      <c r="J183" s="2"/>
      <c r="K183" s="2"/>
      <c r="L183" s="2"/>
      <c r="M183" s="2"/>
      <c r="N183" s="2"/>
      <c r="O183" s="2"/>
      <c r="P183" s="2"/>
      <c r="Q183" s="2"/>
      <c r="R183" s="2"/>
      <c r="S183" s="2"/>
      <c r="T183" s="2"/>
      <c r="U183" s="2"/>
      <c r="V183" s="2"/>
      <c r="W183" s="2"/>
      <c r="X183" s="2"/>
      <c r="Y183" s="2"/>
      <c r="Z183" s="2"/>
    </row>
    <row r="184" spans="1:26" ht="14.25" customHeight="1">
      <c r="A184" s="3"/>
      <c r="B184" s="30" t="str">
        <f t="shared" si="0"/>
        <v>Operational Definition</v>
      </c>
      <c r="C184" s="8"/>
      <c r="D184" s="33" t="s">
        <v>199</v>
      </c>
      <c r="E184" s="3"/>
      <c r="F184" s="3"/>
      <c r="G184" s="2"/>
      <c r="H184" s="2"/>
      <c r="I184" s="2"/>
      <c r="J184" s="2"/>
      <c r="K184" s="2"/>
      <c r="L184" s="2"/>
      <c r="M184" s="2"/>
      <c r="N184" s="2"/>
      <c r="O184" s="2"/>
      <c r="P184" s="2"/>
      <c r="Q184" s="2"/>
      <c r="R184" s="2"/>
      <c r="S184" s="2"/>
      <c r="T184" s="2"/>
      <c r="U184" s="2"/>
      <c r="V184" s="2"/>
      <c r="W184" s="2"/>
      <c r="X184" s="2"/>
      <c r="Y184" s="2"/>
      <c r="Z184" s="2"/>
    </row>
    <row r="185" spans="1:26" ht="14.25" customHeight="1">
      <c r="A185" s="3"/>
      <c r="B185" s="30" t="str">
        <f t="shared" si="0"/>
        <v>Operational Definition</v>
      </c>
      <c r="C185" s="8"/>
      <c r="D185" s="33" t="s">
        <v>200</v>
      </c>
      <c r="E185" s="3"/>
      <c r="F185" s="3"/>
      <c r="G185" s="2"/>
      <c r="H185" s="2"/>
      <c r="I185" s="2"/>
      <c r="J185" s="2"/>
      <c r="K185" s="2"/>
      <c r="L185" s="2"/>
      <c r="M185" s="2"/>
      <c r="N185" s="2"/>
      <c r="O185" s="2"/>
      <c r="P185" s="2"/>
      <c r="Q185" s="2"/>
      <c r="R185" s="2"/>
      <c r="S185" s="2"/>
      <c r="T185" s="2"/>
      <c r="U185" s="2"/>
      <c r="V185" s="2"/>
      <c r="W185" s="2"/>
      <c r="X185" s="2"/>
      <c r="Y185" s="2"/>
      <c r="Z185" s="2"/>
    </row>
    <row r="186" spans="1:26" ht="14.25" customHeight="1">
      <c r="A186" s="3"/>
      <c r="B186" s="30" t="str">
        <f t="shared" si="0"/>
        <v>Operational Definition</v>
      </c>
      <c r="C186" s="8"/>
      <c r="D186" s="33" t="s">
        <v>201</v>
      </c>
      <c r="E186" s="3"/>
      <c r="F186" s="3"/>
      <c r="G186" s="2"/>
      <c r="H186" s="2"/>
      <c r="I186" s="2"/>
      <c r="J186" s="2"/>
      <c r="K186" s="2"/>
      <c r="L186" s="2"/>
      <c r="M186" s="2"/>
      <c r="N186" s="2"/>
      <c r="O186" s="2"/>
      <c r="P186" s="2"/>
      <c r="Q186" s="2"/>
      <c r="R186" s="2"/>
      <c r="S186" s="2"/>
      <c r="T186" s="2"/>
      <c r="U186" s="2"/>
      <c r="V186" s="2"/>
      <c r="W186" s="2"/>
      <c r="X186" s="2"/>
      <c r="Y186" s="2"/>
      <c r="Z186" s="2"/>
    </row>
    <row r="187" spans="1:26" ht="14.25" customHeight="1">
      <c r="A187" s="3"/>
      <c r="B187" s="30" t="str">
        <f t="shared" si="0"/>
        <v>Operational Definition</v>
      </c>
      <c r="C187" s="8"/>
      <c r="D187" s="33" t="s">
        <v>202</v>
      </c>
      <c r="E187" s="3"/>
      <c r="F187" s="3"/>
      <c r="G187" s="2"/>
      <c r="H187" s="2"/>
      <c r="I187" s="2"/>
      <c r="J187" s="2"/>
      <c r="K187" s="2"/>
      <c r="L187" s="2"/>
      <c r="M187" s="2"/>
      <c r="N187" s="2"/>
      <c r="O187" s="2"/>
      <c r="P187" s="2"/>
      <c r="Q187" s="2"/>
      <c r="R187" s="2"/>
      <c r="S187" s="2"/>
      <c r="T187" s="2"/>
      <c r="U187" s="2"/>
      <c r="V187" s="2"/>
      <c r="W187" s="2"/>
      <c r="X187" s="2"/>
      <c r="Y187" s="2"/>
      <c r="Z187" s="2"/>
    </row>
    <row r="188" spans="1:26" ht="14.25" customHeight="1">
      <c r="A188" s="3"/>
      <c r="B188" s="30" t="str">
        <f t="shared" si="0"/>
        <v>Operational Definition</v>
      </c>
      <c r="C188" s="8"/>
      <c r="D188" s="33" t="s">
        <v>203</v>
      </c>
      <c r="E188" s="3"/>
      <c r="F188" s="3"/>
      <c r="G188" s="2"/>
      <c r="H188" s="2"/>
      <c r="I188" s="2"/>
      <c r="J188" s="2"/>
      <c r="K188" s="2"/>
      <c r="L188" s="2"/>
      <c r="M188" s="2"/>
      <c r="N188" s="2"/>
      <c r="O188" s="2"/>
      <c r="P188" s="2"/>
      <c r="Q188" s="2"/>
      <c r="R188" s="2"/>
      <c r="S188" s="2"/>
      <c r="T188" s="2"/>
      <c r="U188" s="2"/>
      <c r="V188" s="2"/>
      <c r="W188" s="2"/>
      <c r="X188" s="2"/>
      <c r="Y188" s="2"/>
      <c r="Z188" s="2"/>
    </row>
    <row r="189" spans="1:26" ht="14.25" customHeight="1">
      <c r="A189" s="3"/>
      <c r="B189" s="30" t="str">
        <f t="shared" si="0"/>
        <v>Operational Definition</v>
      </c>
      <c r="C189" s="8"/>
      <c r="D189" s="33" t="s">
        <v>204</v>
      </c>
      <c r="E189" s="3"/>
      <c r="F189" s="3"/>
      <c r="G189" s="2"/>
      <c r="H189" s="2"/>
      <c r="I189" s="2"/>
      <c r="J189" s="2"/>
      <c r="K189" s="2"/>
      <c r="L189" s="2"/>
      <c r="M189" s="2"/>
      <c r="N189" s="2"/>
      <c r="O189" s="2"/>
      <c r="P189" s="2"/>
      <c r="Q189" s="2"/>
      <c r="R189" s="2"/>
      <c r="S189" s="2"/>
      <c r="T189" s="2"/>
      <c r="U189" s="2"/>
      <c r="V189" s="2"/>
      <c r="W189" s="2"/>
      <c r="X189" s="2"/>
      <c r="Y189" s="2"/>
      <c r="Z189" s="2"/>
    </row>
    <row r="190" spans="1:26" ht="14.25" customHeight="1">
      <c r="A190" s="3"/>
      <c r="B190" s="30" t="str">
        <f t="shared" si="0"/>
        <v>Headline Responsibility</v>
      </c>
      <c r="C190" s="8"/>
      <c r="D190" s="32" t="s">
        <v>205</v>
      </c>
      <c r="E190" s="3"/>
      <c r="F190" s="3"/>
      <c r="G190" s="2"/>
      <c r="H190" s="2"/>
      <c r="I190" s="2"/>
      <c r="J190" s="2"/>
      <c r="K190" s="2"/>
      <c r="L190" s="2"/>
      <c r="M190" s="2"/>
      <c r="N190" s="2"/>
      <c r="O190" s="2"/>
      <c r="P190" s="2"/>
      <c r="Q190" s="2"/>
      <c r="R190" s="2"/>
      <c r="S190" s="2"/>
      <c r="T190" s="2"/>
      <c r="U190" s="2"/>
      <c r="V190" s="2"/>
      <c r="W190" s="2"/>
      <c r="X190" s="2"/>
      <c r="Y190" s="2"/>
      <c r="Z190" s="2"/>
    </row>
    <row r="191" spans="1:26" ht="14.25" customHeight="1">
      <c r="A191" s="3"/>
      <c r="B191" s="30" t="str">
        <f t="shared" si="0"/>
        <v>Operational Definition</v>
      </c>
      <c r="C191" s="8"/>
      <c r="D191" s="33" t="s">
        <v>206</v>
      </c>
      <c r="E191" s="3"/>
      <c r="F191" s="3"/>
      <c r="G191" s="2"/>
      <c r="H191" s="2"/>
      <c r="I191" s="2"/>
      <c r="J191" s="2"/>
      <c r="K191" s="2"/>
      <c r="L191" s="2"/>
      <c r="M191" s="2"/>
      <c r="N191" s="2"/>
      <c r="O191" s="2"/>
      <c r="P191" s="2"/>
      <c r="Q191" s="2"/>
      <c r="R191" s="2"/>
      <c r="S191" s="2"/>
      <c r="T191" s="2"/>
      <c r="U191" s="2"/>
      <c r="V191" s="2"/>
      <c r="W191" s="2"/>
      <c r="X191" s="2"/>
      <c r="Y191" s="2"/>
      <c r="Z191" s="2"/>
    </row>
    <row r="192" spans="1:26" ht="14.25" customHeight="1">
      <c r="A192" s="3"/>
      <c r="B192" s="30" t="str">
        <f t="shared" si="0"/>
        <v>Operational Definition</v>
      </c>
      <c r="C192" s="8"/>
      <c r="D192" s="33" t="s">
        <v>207</v>
      </c>
      <c r="E192" s="3"/>
      <c r="F192" s="3"/>
      <c r="G192" s="2"/>
      <c r="H192" s="2"/>
      <c r="I192" s="2"/>
      <c r="J192" s="2"/>
      <c r="K192" s="2"/>
      <c r="L192" s="2"/>
      <c r="M192" s="2"/>
      <c r="N192" s="2"/>
      <c r="O192" s="2"/>
      <c r="P192" s="2"/>
      <c r="Q192" s="2"/>
      <c r="R192" s="2"/>
      <c r="S192" s="2"/>
      <c r="T192" s="2"/>
      <c r="U192" s="2"/>
      <c r="V192" s="2"/>
      <c r="W192" s="2"/>
      <c r="X192" s="2"/>
      <c r="Y192" s="2"/>
      <c r="Z192" s="2"/>
    </row>
    <row r="193" spans="1:26" ht="14.25" customHeight="1">
      <c r="A193" s="3"/>
      <c r="B193" s="30" t="str">
        <f t="shared" si="0"/>
        <v>Headline Responsibility</v>
      </c>
      <c r="C193" s="8"/>
      <c r="D193" s="32" t="s">
        <v>208</v>
      </c>
      <c r="E193" s="3"/>
      <c r="F193" s="3"/>
      <c r="G193" s="2"/>
      <c r="H193" s="2"/>
      <c r="I193" s="2"/>
      <c r="J193" s="2"/>
      <c r="K193" s="2"/>
      <c r="L193" s="2"/>
      <c r="M193" s="2"/>
      <c r="N193" s="2"/>
      <c r="O193" s="2"/>
      <c r="P193" s="2"/>
      <c r="Q193" s="2"/>
      <c r="R193" s="2"/>
      <c r="S193" s="2"/>
      <c r="T193" s="2"/>
      <c r="U193" s="2"/>
      <c r="V193" s="2"/>
      <c r="W193" s="2"/>
      <c r="X193" s="2"/>
      <c r="Y193" s="2"/>
      <c r="Z193" s="2"/>
    </row>
    <row r="194" spans="1:26" ht="14.25" customHeight="1">
      <c r="A194" s="3"/>
      <c r="B194" s="30" t="str">
        <f t="shared" si="0"/>
        <v>Operational Definition</v>
      </c>
      <c r="C194" s="8"/>
      <c r="D194" s="33" t="s">
        <v>209</v>
      </c>
      <c r="E194" s="3"/>
      <c r="F194" s="3"/>
      <c r="G194" s="2"/>
      <c r="H194" s="2"/>
      <c r="I194" s="2"/>
      <c r="J194" s="2"/>
      <c r="K194" s="2"/>
      <c r="L194" s="2"/>
      <c r="M194" s="2"/>
      <c r="N194" s="2"/>
      <c r="O194" s="2"/>
      <c r="P194" s="2"/>
      <c r="Q194" s="2"/>
      <c r="R194" s="2"/>
      <c r="S194" s="2"/>
      <c r="T194" s="2"/>
      <c r="U194" s="2"/>
      <c r="V194" s="2"/>
      <c r="W194" s="2"/>
      <c r="X194" s="2"/>
      <c r="Y194" s="2"/>
      <c r="Z194" s="2"/>
    </row>
    <row r="195" spans="1:26" ht="14.25" customHeight="1">
      <c r="A195" s="3"/>
      <c r="B195" s="30" t="str">
        <f t="shared" si="0"/>
        <v>Operational Definition</v>
      </c>
      <c r="C195" s="8"/>
      <c r="D195" s="33" t="s">
        <v>210</v>
      </c>
      <c r="E195" s="3"/>
      <c r="F195" s="3"/>
      <c r="G195" s="2"/>
      <c r="H195" s="2"/>
      <c r="I195" s="2"/>
      <c r="J195" s="2"/>
      <c r="K195" s="2"/>
      <c r="L195" s="2"/>
      <c r="M195" s="2"/>
      <c r="N195" s="2"/>
      <c r="O195" s="2"/>
      <c r="P195" s="2"/>
      <c r="Q195" s="2"/>
      <c r="R195" s="2"/>
      <c r="S195" s="2"/>
      <c r="T195" s="2"/>
      <c r="U195" s="2"/>
      <c r="V195" s="2"/>
      <c r="W195" s="2"/>
      <c r="X195" s="2"/>
      <c r="Y195" s="2"/>
      <c r="Z195" s="2"/>
    </row>
    <row r="196" spans="1:26" ht="14.25" customHeight="1">
      <c r="A196" s="3"/>
      <c r="B196" s="30" t="str">
        <f t="shared" si="0"/>
        <v>Operational Definition</v>
      </c>
      <c r="C196" s="8"/>
      <c r="D196" s="33" t="s">
        <v>211</v>
      </c>
      <c r="E196" s="3"/>
      <c r="F196" s="3"/>
      <c r="G196" s="2"/>
      <c r="H196" s="2"/>
      <c r="I196" s="2"/>
      <c r="J196" s="2"/>
      <c r="K196" s="2"/>
      <c r="L196" s="2"/>
      <c r="M196" s="2"/>
      <c r="N196" s="2"/>
      <c r="O196" s="2"/>
      <c r="P196" s="2"/>
      <c r="Q196" s="2"/>
      <c r="R196" s="2"/>
      <c r="S196" s="2"/>
      <c r="T196" s="2"/>
      <c r="U196" s="2"/>
      <c r="V196" s="2"/>
      <c r="W196" s="2"/>
      <c r="X196" s="2"/>
      <c r="Y196" s="2"/>
      <c r="Z196" s="2"/>
    </row>
    <row r="197" spans="1:26" ht="14.25" customHeight="1">
      <c r="A197" s="3"/>
      <c r="B197" s="30" t="str">
        <f t="shared" si="0"/>
        <v>Operational Definition</v>
      </c>
      <c r="C197" s="8"/>
      <c r="D197" s="33" t="s">
        <v>212</v>
      </c>
      <c r="E197" s="3"/>
      <c r="F197" s="3"/>
      <c r="G197" s="2"/>
      <c r="H197" s="2"/>
      <c r="I197" s="2"/>
      <c r="J197" s="2"/>
      <c r="K197" s="2"/>
      <c r="L197" s="2"/>
      <c r="M197" s="2"/>
      <c r="N197" s="2"/>
      <c r="O197" s="2"/>
      <c r="P197" s="2"/>
      <c r="Q197" s="2"/>
      <c r="R197" s="2"/>
      <c r="S197" s="2"/>
      <c r="T197" s="2"/>
      <c r="U197" s="2"/>
      <c r="V197" s="2"/>
      <c r="W197" s="2"/>
      <c r="X197" s="2"/>
      <c r="Y197" s="2"/>
      <c r="Z197" s="2"/>
    </row>
    <row r="198" spans="1:26" ht="14.25" customHeight="1">
      <c r="A198" s="3"/>
      <c r="B198" s="30" t="str">
        <f t="shared" si="0"/>
        <v>Operational Definition</v>
      </c>
      <c r="C198" s="8"/>
      <c r="D198" s="33" t="s">
        <v>213</v>
      </c>
      <c r="E198" s="3"/>
      <c r="F198" s="3"/>
      <c r="G198" s="2"/>
      <c r="H198" s="2"/>
      <c r="I198" s="2"/>
      <c r="J198" s="2"/>
      <c r="K198" s="2"/>
      <c r="L198" s="2"/>
      <c r="M198" s="2"/>
      <c r="N198" s="2"/>
      <c r="O198" s="2"/>
      <c r="P198" s="2"/>
      <c r="Q198" s="2"/>
      <c r="R198" s="2"/>
      <c r="S198" s="2"/>
      <c r="T198" s="2"/>
      <c r="U198" s="2"/>
      <c r="V198" s="2"/>
      <c r="W198" s="2"/>
      <c r="X198" s="2"/>
      <c r="Y198" s="2"/>
      <c r="Z198" s="2"/>
    </row>
    <row r="199" spans="1:26" ht="14.25" customHeight="1">
      <c r="A199" s="3"/>
      <c r="B199" s="30" t="str">
        <f t="shared" si="0"/>
        <v>Operational Definition</v>
      </c>
      <c r="C199" s="8"/>
      <c r="D199" s="33" t="s">
        <v>214</v>
      </c>
      <c r="E199" s="3"/>
      <c r="F199" s="3"/>
      <c r="G199" s="2"/>
      <c r="H199" s="2"/>
      <c r="I199" s="2"/>
      <c r="J199" s="2"/>
      <c r="K199" s="2"/>
      <c r="L199" s="2"/>
      <c r="M199" s="2"/>
      <c r="N199" s="2"/>
      <c r="O199" s="2"/>
      <c r="P199" s="2"/>
      <c r="Q199" s="2"/>
      <c r="R199" s="2"/>
      <c r="S199" s="2"/>
      <c r="T199" s="2"/>
      <c r="U199" s="2"/>
      <c r="V199" s="2"/>
      <c r="W199" s="2"/>
      <c r="X199" s="2"/>
      <c r="Y199" s="2"/>
      <c r="Z199" s="2"/>
    </row>
    <row r="200" spans="1:26" ht="14.25" customHeight="1">
      <c r="A200" s="3"/>
      <c r="B200" s="30" t="str">
        <f t="shared" si="0"/>
        <v>Headline Responsibility</v>
      </c>
      <c r="C200" s="8"/>
      <c r="D200" s="32" t="s">
        <v>215</v>
      </c>
      <c r="E200" s="3"/>
      <c r="F200" s="3"/>
      <c r="G200" s="2"/>
      <c r="H200" s="2"/>
      <c r="I200" s="2"/>
      <c r="J200" s="2"/>
      <c r="K200" s="2"/>
      <c r="L200" s="2"/>
      <c r="M200" s="2"/>
      <c r="N200" s="2"/>
      <c r="O200" s="2"/>
      <c r="P200" s="2"/>
      <c r="Q200" s="2"/>
      <c r="R200" s="2"/>
      <c r="S200" s="2"/>
      <c r="T200" s="2"/>
      <c r="U200" s="2"/>
      <c r="V200" s="2"/>
      <c r="W200" s="2"/>
      <c r="X200" s="2"/>
      <c r="Y200" s="2"/>
      <c r="Z200" s="2"/>
    </row>
    <row r="201" spans="1:26" ht="14.25" customHeight="1">
      <c r="A201" s="3"/>
      <c r="B201" s="30" t="str">
        <f t="shared" si="0"/>
        <v>Operational Definition</v>
      </c>
      <c r="C201" s="8"/>
      <c r="D201" s="33" t="s">
        <v>216</v>
      </c>
      <c r="E201" s="3"/>
      <c r="F201" s="3"/>
      <c r="G201" s="2"/>
      <c r="H201" s="2"/>
      <c r="I201" s="2"/>
      <c r="J201" s="2"/>
      <c r="K201" s="2"/>
      <c r="L201" s="2"/>
      <c r="M201" s="2"/>
      <c r="N201" s="2"/>
      <c r="O201" s="2"/>
      <c r="P201" s="2"/>
      <c r="Q201" s="2"/>
      <c r="R201" s="2"/>
      <c r="S201" s="2"/>
      <c r="T201" s="2"/>
      <c r="U201" s="2"/>
      <c r="V201" s="2"/>
      <c r="W201" s="2"/>
      <c r="X201" s="2"/>
      <c r="Y201" s="2"/>
      <c r="Z201" s="2"/>
    </row>
    <row r="202" spans="1:26" ht="14.25" customHeight="1">
      <c r="A202" s="3"/>
      <c r="B202" s="30" t="str">
        <f t="shared" si="0"/>
        <v>Operational Definition</v>
      </c>
      <c r="C202" s="8"/>
      <c r="D202" s="33" t="s">
        <v>217</v>
      </c>
      <c r="E202" s="3"/>
      <c r="F202" s="3"/>
      <c r="G202" s="2"/>
      <c r="H202" s="2"/>
      <c r="I202" s="2"/>
      <c r="J202" s="2"/>
      <c r="K202" s="2"/>
      <c r="L202" s="2"/>
      <c r="M202" s="2"/>
      <c r="N202" s="2"/>
      <c r="O202" s="2"/>
      <c r="P202" s="2"/>
      <c r="Q202" s="2"/>
      <c r="R202" s="2"/>
      <c r="S202" s="2"/>
      <c r="T202" s="2"/>
      <c r="U202" s="2"/>
      <c r="V202" s="2"/>
      <c r="W202" s="2"/>
      <c r="X202" s="2"/>
      <c r="Y202" s="2"/>
      <c r="Z202" s="2"/>
    </row>
    <row r="203" spans="1:26" ht="14.25" customHeight="1">
      <c r="A203" s="3"/>
      <c r="B203" s="30" t="str">
        <f t="shared" si="0"/>
        <v>Headline Responsibility</v>
      </c>
      <c r="C203" s="8"/>
      <c r="D203" s="34" t="s">
        <v>218</v>
      </c>
      <c r="E203" s="3"/>
      <c r="F203" s="3"/>
      <c r="G203" s="2"/>
      <c r="H203" s="2"/>
      <c r="I203" s="2"/>
      <c r="J203" s="2"/>
      <c r="K203" s="2"/>
      <c r="L203" s="2"/>
      <c r="M203" s="2"/>
      <c r="N203" s="2"/>
      <c r="O203" s="2"/>
      <c r="P203" s="2"/>
      <c r="Q203" s="2"/>
      <c r="R203" s="2"/>
      <c r="S203" s="2"/>
      <c r="T203" s="2"/>
      <c r="U203" s="2"/>
      <c r="V203" s="2"/>
      <c r="W203" s="2"/>
      <c r="X203" s="2"/>
      <c r="Y203" s="2"/>
      <c r="Z203" s="2"/>
    </row>
    <row r="204" spans="1:26" ht="14.25" customHeight="1">
      <c r="A204" s="3"/>
      <c r="B204" s="30" t="str">
        <f t="shared" si="0"/>
        <v>Operational Definition</v>
      </c>
      <c r="C204" s="8"/>
      <c r="D204" s="33" t="s">
        <v>219</v>
      </c>
      <c r="E204" s="3"/>
      <c r="F204" s="3"/>
      <c r="G204" s="2"/>
      <c r="H204" s="2"/>
      <c r="I204" s="2"/>
      <c r="J204" s="2"/>
      <c r="K204" s="2"/>
      <c r="L204" s="2"/>
      <c r="M204" s="2"/>
      <c r="N204" s="2"/>
      <c r="O204" s="2"/>
      <c r="P204" s="2"/>
      <c r="Q204" s="2"/>
      <c r="R204" s="2"/>
      <c r="S204" s="2"/>
      <c r="T204" s="2"/>
      <c r="U204" s="2"/>
      <c r="V204" s="2"/>
      <c r="W204" s="2"/>
      <c r="X204" s="2"/>
      <c r="Y204" s="2"/>
      <c r="Z204" s="2"/>
    </row>
    <row r="205" spans="1:26" ht="14.25" customHeight="1">
      <c r="A205" s="3"/>
      <c r="B205" s="30" t="str">
        <f t="shared" si="0"/>
        <v>Operational Definition</v>
      </c>
      <c r="C205" s="8"/>
      <c r="D205" s="33" t="s">
        <v>220</v>
      </c>
      <c r="E205" s="3"/>
      <c r="F205" s="3"/>
      <c r="G205" s="2"/>
      <c r="H205" s="2"/>
      <c r="I205" s="2"/>
      <c r="J205" s="2"/>
      <c r="K205" s="2"/>
      <c r="L205" s="2"/>
      <c r="M205" s="2"/>
      <c r="N205" s="2"/>
      <c r="O205" s="2"/>
      <c r="P205" s="2"/>
      <c r="Q205" s="2"/>
      <c r="R205" s="2"/>
      <c r="S205" s="2"/>
      <c r="T205" s="2"/>
      <c r="U205" s="2"/>
      <c r="V205" s="2"/>
      <c r="W205" s="2"/>
      <c r="X205" s="2"/>
      <c r="Y205" s="2"/>
      <c r="Z205" s="2"/>
    </row>
    <row r="206" spans="1:26" ht="14.25" customHeight="1">
      <c r="A206" s="3"/>
      <c r="B206" s="30" t="str">
        <f t="shared" si="0"/>
        <v>Operational Definition</v>
      </c>
      <c r="C206" s="8"/>
      <c r="D206" s="33" t="s">
        <v>221</v>
      </c>
      <c r="E206" s="3"/>
      <c r="F206" s="3"/>
      <c r="G206" s="2"/>
      <c r="H206" s="2"/>
      <c r="I206" s="2"/>
      <c r="J206" s="2"/>
      <c r="K206" s="2"/>
      <c r="L206" s="2"/>
      <c r="M206" s="2"/>
      <c r="N206" s="2"/>
      <c r="O206" s="2"/>
      <c r="P206" s="2"/>
      <c r="Q206" s="2"/>
      <c r="R206" s="2"/>
      <c r="S206" s="2"/>
      <c r="T206" s="2"/>
      <c r="U206" s="2"/>
      <c r="V206" s="2"/>
      <c r="W206" s="2"/>
      <c r="X206" s="2"/>
      <c r="Y206" s="2"/>
      <c r="Z206" s="2"/>
    </row>
    <row r="207" spans="1:26" ht="14.25" customHeight="1">
      <c r="A207" s="3"/>
      <c r="B207" s="30" t="str">
        <f t="shared" si="0"/>
        <v>Operational Definition</v>
      </c>
      <c r="C207" s="8"/>
      <c r="D207" s="33" t="s">
        <v>222</v>
      </c>
      <c r="E207" s="3"/>
      <c r="F207" s="3"/>
      <c r="G207" s="2"/>
      <c r="H207" s="2"/>
      <c r="I207" s="2"/>
      <c r="J207" s="2"/>
      <c r="K207" s="2"/>
      <c r="L207" s="2"/>
      <c r="M207" s="2"/>
      <c r="N207" s="2"/>
      <c r="O207" s="2"/>
      <c r="P207" s="2"/>
      <c r="Q207" s="2"/>
      <c r="R207" s="2"/>
      <c r="S207" s="2"/>
      <c r="T207" s="2"/>
      <c r="U207" s="2"/>
      <c r="V207" s="2"/>
      <c r="W207" s="2"/>
      <c r="X207" s="2"/>
      <c r="Y207" s="2"/>
      <c r="Z207" s="2"/>
    </row>
    <row r="208" spans="1:26" ht="14.25" customHeight="1">
      <c r="A208" s="3"/>
      <c r="B208" s="30" t="str">
        <f t="shared" si="0"/>
        <v>Operational Definition</v>
      </c>
      <c r="C208" s="8"/>
      <c r="D208" s="33" t="s">
        <v>223</v>
      </c>
      <c r="E208" s="3"/>
      <c r="F208" s="3"/>
      <c r="G208" s="2"/>
      <c r="H208" s="2"/>
      <c r="I208" s="2"/>
      <c r="J208" s="2"/>
      <c r="K208" s="2"/>
      <c r="L208" s="2"/>
      <c r="M208" s="2"/>
      <c r="N208" s="2"/>
      <c r="O208" s="2"/>
      <c r="P208" s="2"/>
      <c r="Q208" s="2"/>
      <c r="R208" s="2"/>
      <c r="S208" s="2"/>
      <c r="T208" s="2"/>
      <c r="U208" s="2"/>
      <c r="V208" s="2"/>
      <c r="W208" s="2"/>
      <c r="X208" s="2"/>
      <c r="Y208" s="2"/>
      <c r="Z208" s="2"/>
    </row>
    <row r="209" spans="1:26" ht="14.25" customHeight="1">
      <c r="A209" s="3"/>
      <c r="B209" s="30" t="str">
        <f t="shared" si="0"/>
        <v>Operational Definition</v>
      </c>
      <c r="C209" s="8"/>
      <c r="D209" s="33" t="s">
        <v>224</v>
      </c>
      <c r="E209" s="3"/>
      <c r="F209" s="3"/>
      <c r="G209" s="2"/>
      <c r="H209" s="2"/>
      <c r="I209" s="2"/>
      <c r="J209" s="2"/>
      <c r="K209" s="2"/>
      <c r="L209" s="2"/>
      <c r="M209" s="2"/>
      <c r="N209" s="2"/>
      <c r="O209" s="2"/>
      <c r="P209" s="2"/>
      <c r="Q209" s="2"/>
      <c r="R209" s="2"/>
      <c r="S209" s="2"/>
      <c r="T209" s="2"/>
      <c r="U209" s="2"/>
      <c r="V209" s="2"/>
      <c r="W209" s="2"/>
      <c r="X209" s="2"/>
      <c r="Y209" s="2"/>
      <c r="Z209" s="2"/>
    </row>
    <row r="210" spans="1:26" ht="14.25" customHeight="1">
      <c r="A210" s="3"/>
      <c r="B210" s="30" t="str">
        <f t="shared" si="0"/>
        <v>Headline Responsibility</v>
      </c>
      <c r="C210" s="8"/>
      <c r="D210" s="34" t="s">
        <v>225</v>
      </c>
      <c r="E210" s="3"/>
      <c r="F210" s="3"/>
      <c r="G210" s="2"/>
      <c r="H210" s="2"/>
      <c r="I210" s="2"/>
      <c r="J210" s="2"/>
      <c r="K210" s="2"/>
      <c r="L210" s="2"/>
      <c r="M210" s="2"/>
      <c r="N210" s="2"/>
      <c r="O210" s="2"/>
      <c r="P210" s="2"/>
      <c r="Q210" s="2"/>
      <c r="R210" s="2"/>
      <c r="S210" s="2"/>
      <c r="T210" s="2"/>
      <c r="U210" s="2"/>
      <c r="V210" s="2"/>
      <c r="W210" s="2"/>
      <c r="X210" s="2"/>
      <c r="Y210" s="2"/>
      <c r="Z210" s="2"/>
    </row>
    <row r="211" spans="1:26" ht="14.25" customHeight="1">
      <c r="A211" s="3"/>
      <c r="B211" s="30" t="str">
        <f t="shared" si="0"/>
        <v>Operational Definition</v>
      </c>
      <c r="C211" s="8"/>
      <c r="D211" s="33" t="s">
        <v>226</v>
      </c>
      <c r="E211" s="3"/>
      <c r="F211" s="3"/>
      <c r="G211" s="2"/>
      <c r="H211" s="2"/>
      <c r="I211" s="2"/>
      <c r="J211" s="2"/>
      <c r="K211" s="2"/>
      <c r="L211" s="2"/>
      <c r="M211" s="2"/>
      <c r="N211" s="2"/>
      <c r="O211" s="2"/>
      <c r="P211" s="2"/>
      <c r="Q211" s="2"/>
      <c r="R211" s="2"/>
      <c r="S211" s="2"/>
      <c r="T211" s="2"/>
      <c r="U211" s="2"/>
      <c r="V211" s="2"/>
      <c r="W211" s="2"/>
      <c r="X211" s="2"/>
      <c r="Y211" s="2"/>
      <c r="Z211" s="2"/>
    </row>
    <row r="212" spans="1:26" ht="14.25" customHeight="1">
      <c r="A212" s="3"/>
      <c r="B212" s="30" t="str">
        <f t="shared" si="0"/>
        <v>Operational Definition</v>
      </c>
      <c r="C212" s="8"/>
      <c r="D212" s="33" t="s">
        <v>227</v>
      </c>
      <c r="E212" s="3"/>
      <c r="F212" s="3"/>
      <c r="G212" s="2"/>
      <c r="H212" s="2"/>
      <c r="I212" s="2"/>
      <c r="J212" s="2"/>
      <c r="K212" s="2"/>
      <c r="L212" s="2"/>
      <c r="M212" s="2"/>
      <c r="N212" s="2"/>
      <c r="O212" s="2"/>
      <c r="P212" s="2"/>
      <c r="Q212" s="2"/>
      <c r="R212" s="2"/>
      <c r="S212" s="2"/>
      <c r="T212" s="2"/>
      <c r="U212" s="2"/>
      <c r="V212" s="2"/>
      <c r="W212" s="2"/>
      <c r="X212" s="2"/>
      <c r="Y212" s="2"/>
      <c r="Z212" s="2"/>
    </row>
    <row r="213" spans="1:26" ht="14.25" customHeight="1">
      <c r="A213" s="3"/>
      <c r="B213" s="30" t="str">
        <f t="shared" si="0"/>
        <v>Operational Definition</v>
      </c>
      <c r="C213" s="8"/>
      <c r="D213" s="33" t="s">
        <v>228</v>
      </c>
      <c r="E213" s="3"/>
      <c r="F213" s="3"/>
      <c r="G213" s="2"/>
      <c r="H213" s="2"/>
      <c r="I213" s="2"/>
      <c r="J213" s="2"/>
      <c r="K213" s="2"/>
      <c r="L213" s="2"/>
      <c r="M213" s="2"/>
      <c r="N213" s="2"/>
      <c r="O213" s="2"/>
      <c r="P213" s="2"/>
      <c r="Q213" s="2"/>
      <c r="R213" s="2"/>
      <c r="S213" s="2"/>
      <c r="T213" s="2"/>
      <c r="U213" s="2"/>
      <c r="V213" s="2"/>
      <c r="W213" s="2"/>
      <c r="X213" s="2"/>
      <c r="Y213" s="2"/>
      <c r="Z213" s="2"/>
    </row>
    <row r="214" spans="1:26" ht="14.25" customHeight="1">
      <c r="A214" s="3"/>
      <c r="B214" s="30" t="str">
        <f t="shared" si="0"/>
        <v>Operational Definition</v>
      </c>
      <c r="C214" s="8"/>
      <c r="D214" s="33" t="s">
        <v>229</v>
      </c>
      <c r="E214" s="3"/>
      <c r="F214" s="3"/>
      <c r="G214" s="2"/>
      <c r="H214" s="2"/>
      <c r="I214" s="2"/>
      <c r="J214" s="2"/>
      <c r="K214" s="2"/>
      <c r="L214" s="2"/>
      <c r="M214" s="2"/>
      <c r="N214" s="2"/>
      <c r="O214" s="2"/>
      <c r="P214" s="2"/>
      <c r="Q214" s="2"/>
      <c r="R214" s="2"/>
      <c r="S214" s="2"/>
      <c r="T214" s="2"/>
      <c r="U214" s="2"/>
      <c r="V214" s="2"/>
      <c r="W214" s="2"/>
      <c r="X214" s="2"/>
      <c r="Y214" s="2"/>
      <c r="Z214" s="2"/>
    </row>
    <row r="215" spans="1:26" ht="14.25" customHeight="1">
      <c r="A215" s="3"/>
      <c r="B215" s="30" t="str">
        <f t="shared" si="0"/>
        <v>Operational Definition</v>
      </c>
      <c r="C215" s="8"/>
      <c r="D215" s="33" t="s">
        <v>230</v>
      </c>
      <c r="E215" s="3"/>
      <c r="F215" s="3"/>
      <c r="G215" s="2"/>
      <c r="H215" s="2"/>
      <c r="I215" s="2"/>
      <c r="J215" s="2"/>
      <c r="K215" s="2"/>
      <c r="L215" s="2"/>
      <c r="M215" s="2"/>
      <c r="N215" s="2"/>
      <c r="O215" s="2"/>
      <c r="P215" s="2"/>
      <c r="Q215" s="2"/>
      <c r="R215" s="2"/>
      <c r="S215" s="2"/>
      <c r="T215" s="2"/>
      <c r="U215" s="2"/>
      <c r="V215" s="2"/>
      <c r="W215" s="2"/>
      <c r="X215" s="2"/>
      <c r="Y215" s="2"/>
      <c r="Z215" s="2"/>
    </row>
    <row r="216" spans="1:26" ht="14.25" customHeight="1">
      <c r="A216" s="3"/>
      <c r="B216" s="30" t="str">
        <f t="shared" si="0"/>
        <v>Foundational Capability or Area</v>
      </c>
      <c r="C216" s="8"/>
      <c r="D216" s="31" t="s">
        <v>231</v>
      </c>
      <c r="E216" s="3"/>
      <c r="F216" s="3"/>
      <c r="G216" s="2"/>
      <c r="H216" s="2"/>
      <c r="I216" s="2"/>
      <c r="J216" s="2"/>
      <c r="K216" s="2"/>
      <c r="L216" s="2"/>
      <c r="M216" s="2"/>
      <c r="N216" s="2"/>
      <c r="O216" s="2"/>
      <c r="P216" s="2"/>
      <c r="Q216" s="2"/>
      <c r="R216" s="2"/>
      <c r="S216" s="2"/>
      <c r="T216" s="2"/>
      <c r="U216" s="2"/>
      <c r="V216" s="2"/>
      <c r="W216" s="2"/>
      <c r="X216" s="2"/>
      <c r="Y216" s="2"/>
      <c r="Z216" s="2"/>
    </row>
    <row r="217" spans="1:26" ht="14.25" customHeight="1">
      <c r="A217" s="3"/>
      <c r="B217" s="30" t="str">
        <f t="shared" si="0"/>
        <v>Headline Responsibility</v>
      </c>
      <c r="C217" s="8"/>
      <c r="D217" s="34" t="s">
        <v>232</v>
      </c>
      <c r="E217" s="3"/>
      <c r="F217" s="3"/>
      <c r="G217" s="2"/>
      <c r="H217" s="2"/>
      <c r="I217" s="2"/>
      <c r="J217" s="2"/>
      <c r="K217" s="2"/>
      <c r="L217" s="2"/>
      <c r="M217" s="2"/>
      <c r="N217" s="2"/>
      <c r="O217" s="2"/>
      <c r="P217" s="2"/>
      <c r="Q217" s="2"/>
      <c r="R217" s="2"/>
      <c r="S217" s="2"/>
      <c r="T217" s="2"/>
      <c r="U217" s="2"/>
      <c r="V217" s="2"/>
      <c r="W217" s="2"/>
      <c r="X217" s="2"/>
      <c r="Y217" s="2"/>
      <c r="Z217" s="2"/>
    </row>
    <row r="218" spans="1:26" ht="14.25" customHeight="1">
      <c r="A218" s="3"/>
      <c r="B218" s="30" t="str">
        <f t="shared" si="0"/>
        <v>Operational Definition</v>
      </c>
      <c r="C218" s="8"/>
      <c r="D218" s="33" t="s">
        <v>233</v>
      </c>
      <c r="E218" s="3"/>
      <c r="F218" s="3"/>
      <c r="G218" s="2"/>
      <c r="H218" s="2"/>
      <c r="I218" s="2"/>
      <c r="J218" s="2"/>
      <c r="K218" s="2"/>
      <c r="L218" s="2"/>
      <c r="M218" s="2"/>
      <c r="N218" s="2"/>
      <c r="O218" s="2"/>
      <c r="P218" s="2"/>
      <c r="Q218" s="2"/>
      <c r="R218" s="2"/>
      <c r="S218" s="2"/>
      <c r="T218" s="2"/>
      <c r="U218" s="2"/>
      <c r="V218" s="2"/>
      <c r="W218" s="2"/>
      <c r="X218" s="2"/>
      <c r="Y218" s="2"/>
      <c r="Z218" s="2"/>
    </row>
    <row r="219" spans="1:26" ht="14.25" customHeight="1">
      <c r="A219" s="3"/>
      <c r="B219" s="30" t="str">
        <f t="shared" si="0"/>
        <v>Operational Definition</v>
      </c>
      <c r="C219" s="8"/>
      <c r="D219" s="33" t="s">
        <v>234</v>
      </c>
      <c r="E219" s="3"/>
      <c r="F219" s="3"/>
      <c r="G219" s="2"/>
      <c r="H219" s="2"/>
      <c r="I219" s="2"/>
      <c r="J219" s="2"/>
      <c r="K219" s="2"/>
      <c r="L219" s="2"/>
      <c r="M219" s="2"/>
      <c r="N219" s="2"/>
      <c r="O219" s="2"/>
      <c r="P219" s="2"/>
      <c r="Q219" s="2"/>
      <c r="R219" s="2"/>
      <c r="S219" s="2"/>
      <c r="T219" s="2"/>
      <c r="U219" s="2"/>
      <c r="V219" s="2"/>
      <c r="W219" s="2"/>
      <c r="X219" s="2"/>
      <c r="Y219" s="2"/>
      <c r="Z219" s="2"/>
    </row>
    <row r="220" spans="1:26" ht="14.25" customHeight="1">
      <c r="A220" s="3"/>
      <c r="B220" s="30" t="str">
        <f t="shared" si="0"/>
        <v>Operational Definition</v>
      </c>
      <c r="C220" s="8"/>
      <c r="D220" s="33" t="s">
        <v>235</v>
      </c>
      <c r="E220" s="3"/>
      <c r="F220" s="3"/>
      <c r="G220" s="2"/>
      <c r="H220" s="2"/>
      <c r="I220" s="2"/>
      <c r="J220" s="2"/>
      <c r="K220" s="2"/>
      <c r="L220" s="2"/>
      <c r="M220" s="2"/>
      <c r="N220" s="2"/>
      <c r="O220" s="2"/>
      <c r="P220" s="2"/>
      <c r="Q220" s="2"/>
      <c r="R220" s="2"/>
      <c r="S220" s="2"/>
      <c r="T220" s="2"/>
      <c r="U220" s="2"/>
      <c r="V220" s="2"/>
      <c r="W220" s="2"/>
      <c r="X220" s="2"/>
      <c r="Y220" s="2"/>
      <c r="Z220" s="2"/>
    </row>
    <row r="221" spans="1:26" ht="14.25" customHeight="1">
      <c r="A221" s="3"/>
      <c r="B221" s="30" t="str">
        <f t="shared" si="0"/>
        <v>Operational Definition</v>
      </c>
      <c r="C221" s="8"/>
      <c r="D221" s="33" t="s">
        <v>236</v>
      </c>
      <c r="E221" s="3"/>
      <c r="F221" s="3"/>
      <c r="G221" s="2"/>
      <c r="H221" s="2"/>
      <c r="I221" s="2"/>
      <c r="J221" s="2"/>
      <c r="K221" s="2"/>
      <c r="L221" s="2"/>
      <c r="M221" s="2"/>
      <c r="N221" s="2"/>
      <c r="O221" s="2"/>
      <c r="P221" s="2"/>
      <c r="Q221" s="2"/>
      <c r="R221" s="2"/>
      <c r="S221" s="2"/>
      <c r="T221" s="2"/>
      <c r="U221" s="2"/>
      <c r="V221" s="2"/>
      <c r="W221" s="2"/>
      <c r="X221" s="2"/>
      <c r="Y221" s="2"/>
      <c r="Z221" s="2"/>
    </row>
    <row r="222" spans="1:26" ht="14.25" customHeight="1">
      <c r="A222" s="3"/>
      <c r="B222" s="30" t="str">
        <f t="shared" si="0"/>
        <v>Operational Definition</v>
      </c>
      <c r="C222" s="8"/>
      <c r="D222" s="33" t="s">
        <v>237</v>
      </c>
      <c r="E222" s="3"/>
      <c r="F222" s="3"/>
      <c r="G222" s="2"/>
      <c r="H222" s="2"/>
      <c r="I222" s="2"/>
      <c r="J222" s="2"/>
      <c r="K222" s="2"/>
      <c r="L222" s="2"/>
      <c r="M222" s="2"/>
      <c r="N222" s="2"/>
      <c r="O222" s="2"/>
      <c r="P222" s="2"/>
      <c r="Q222" s="2"/>
      <c r="R222" s="2"/>
      <c r="S222" s="2"/>
      <c r="T222" s="2"/>
      <c r="U222" s="2"/>
      <c r="V222" s="2"/>
      <c r="W222" s="2"/>
      <c r="X222" s="2"/>
      <c r="Y222" s="2"/>
      <c r="Z222" s="2"/>
    </row>
    <row r="223" spans="1:26" ht="14.25" customHeight="1">
      <c r="A223" s="3"/>
      <c r="B223" s="30" t="str">
        <f t="shared" si="0"/>
        <v>Operational Definition</v>
      </c>
      <c r="C223" s="8"/>
      <c r="D223" s="33" t="s">
        <v>238</v>
      </c>
      <c r="E223" s="3"/>
      <c r="F223" s="3"/>
      <c r="G223" s="2"/>
      <c r="H223" s="2"/>
      <c r="I223" s="2"/>
      <c r="J223" s="2"/>
      <c r="K223" s="2"/>
      <c r="L223" s="2"/>
      <c r="M223" s="2"/>
      <c r="N223" s="2"/>
      <c r="O223" s="2"/>
      <c r="P223" s="2"/>
      <c r="Q223" s="2"/>
      <c r="R223" s="2"/>
      <c r="S223" s="2"/>
      <c r="T223" s="2"/>
      <c r="U223" s="2"/>
      <c r="V223" s="2"/>
      <c r="W223" s="2"/>
      <c r="X223" s="2"/>
      <c r="Y223" s="2"/>
      <c r="Z223" s="2"/>
    </row>
    <row r="224" spans="1:26" ht="14.25" customHeight="1">
      <c r="A224" s="3"/>
      <c r="B224" s="30" t="str">
        <f t="shared" si="0"/>
        <v>Operational Definition</v>
      </c>
      <c r="C224" s="8"/>
      <c r="D224" s="33" t="s">
        <v>239</v>
      </c>
      <c r="E224" s="3"/>
      <c r="F224" s="3"/>
      <c r="G224" s="2"/>
      <c r="H224" s="2"/>
      <c r="I224" s="2"/>
      <c r="J224" s="2"/>
      <c r="K224" s="2"/>
      <c r="L224" s="2"/>
      <c r="M224" s="2"/>
      <c r="N224" s="2"/>
      <c r="O224" s="2"/>
      <c r="P224" s="2"/>
      <c r="Q224" s="2"/>
      <c r="R224" s="2"/>
      <c r="S224" s="2"/>
      <c r="T224" s="2"/>
      <c r="U224" s="2"/>
      <c r="V224" s="2"/>
      <c r="W224" s="2"/>
      <c r="X224" s="2"/>
      <c r="Y224" s="2"/>
      <c r="Z224" s="2"/>
    </row>
    <row r="225" spans="1:26" ht="14.25" customHeight="1">
      <c r="A225" s="3"/>
      <c r="B225" s="30" t="str">
        <f t="shared" si="0"/>
        <v>Operational Definition</v>
      </c>
      <c r="C225" s="8"/>
      <c r="D225" s="33" t="s">
        <v>240</v>
      </c>
      <c r="E225" s="3"/>
      <c r="F225" s="3"/>
      <c r="G225" s="2"/>
      <c r="H225" s="2"/>
      <c r="I225" s="2"/>
      <c r="J225" s="2"/>
      <c r="K225" s="2"/>
      <c r="L225" s="2"/>
      <c r="M225" s="2"/>
      <c r="N225" s="2"/>
      <c r="O225" s="2"/>
      <c r="P225" s="2"/>
      <c r="Q225" s="2"/>
      <c r="R225" s="2"/>
      <c r="S225" s="2"/>
      <c r="T225" s="2"/>
      <c r="U225" s="2"/>
      <c r="V225" s="2"/>
      <c r="W225" s="2"/>
      <c r="X225" s="2"/>
      <c r="Y225" s="2"/>
      <c r="Z225" s="2"/>
    </row>
    <row r="226" spans="1:26" ht="14.25" customHeight="1">
      <c r="A226" s="3"/>
      <c r="B226" s="30" t="str">
        <f t="shared" si="0"/>
        <v>Headline Responsibility</v>
      </c>
      <c r="C226" s="8"/>
      <c r="D226" s="34" t="s">
        <v>241</v>
      </c>
      <c r="E226" s="3"/>
      <c r="F226" s="3"/>
      <c r="G226" s="2"/>
      <c r="H226" s="2"/>
      <c r="I226" s="2"/>
      <c r="J226" s="2"/>
      <c r="K226" s="2"/>
      <c r="L226" s="2"/>
      <c r="M226" s="2"/>
      <c r="N226" s="2"/>
      <c r="O226" s="2"/>
      <c r="P226" s="2"/>
      <c r="Q226" s="2"/>
      <c r="R226" s="2"/>
      <c r="S226" s="2"/>
      <c r="T226" s="2"/>
      <c r="U226" s="2"/>
      <c r="V226" s="2"/>
      <c r="W226" s="2"/>
      <c r="X226" s="2"/>
      <c r="Y226" s="2"/>
      <c r="Z226" s="2"/>
    </row>
    <row r="227" spans="1:26" ht="14.25" customHeight="1">
      <c r="A227" s="3"/>
      <c r="B227" s="30" t="str">
        <f t="shared" si="0"/>
        <v>Operational Definition</v>
      </c>
      <c r="C227" s="8"/>
      <c r="D227" s="33" t="s">
        <v>242</v>
      </c>
      <c r="E227" s="3"/>
      <c r="F227" s="3"/>
      <c r="G227" s="2"/>
      <c r="H227" s="2"/>
      <c r="I227" s="2"/>
      <c r="J227" s="2"/>
      <c r="K227" s="2"/>
      <c r="L227" s="2"/>
      <c r="M227" s="2"/>
      <c r="N227" s="2"/>
      <c r="O227" s="2"/>
      <c r="P227" s="2"/>
      <c r="Q227" s="2"/>
      <c r="R227" s="2"/>
      <c r="S227" s="2"/>
      <c r="T227" s="2"/>
      <c r="U227" s="2"/>
      <c r="V227" s="2"/>
      <c r="W227" s="2"/>
      <c r="X227" s="2"/>
      <c r="Y227" s="2"/>
      <c r="Z227" s="2"/>
    </row>
    <row r="228" spans="1:26" ht="14.25" customHeight="1">
      <c r="A228" s="3"/>
      <c r="B228" s="30" t="str">
        <f t="shared" si="0"/>
        <v>Operational Definition</v>
      </c>
      <c r="C228" s="8"/>
      <c r="D228" s="33" t="s">
        <v>243</v>
      </c>
      <c r="E228" s="3"/>
      <c r="F228" s="3"/>
      <c r="G228" s="2"/>
      <c r="H228" s="2"/>
      <c r="I228" s="2"/>
      <c r="J228" s="2"/>
      <c r="K228" s="2"/>
      <c r="L228" s="2"/>
      <c r="M228" s="2"/>
      <c r="N228" s="2"/>
      <c r="O228" s="2"/>
      <c r="P228" s="2"/>
      <c r="Q228" s="2"/>
      <c r="R228" s="2"/>
      <c r="S228" s="2"/>
      <c r="T228" s="2"/>
      <c r="U228" s="2"/>
      <c r="V228" s="2"/>
      <c r="W228" s="2"/>
      <c r="X228" s="2"/>
      <c r="Y228" s="2"/>
      <c r="Z228" s="2"/>
    </row>
    <row r="229" spans="1:26" ht="14.25" customHeight="1">
      <c r="A229" s="3"/>
      <c r="B229" s="30" t="str">
        <f t="shared" si="0"/>
        <v>Operational Definition</v>
      </c>
      <c r="C229" s="8"/>
      <c r="D229" s="33" t="s">
        <v>244</v>
      </c>
      <c r="E229" s="3"/>
      <c r="F229" s="3"/>
      <c r="G229" s="2"/>
      <c r="H229" s="2"/>
      <c r="I229" s="2"/>
      <c r="J229" s="2"/>
      <c r="K229" s="2"/>
      <c r="L229" s="2"/>
      <c r="M229" s="2"/>
      <c r="N229" s="2"/>
      <c r="O229" s="2"/>
      <c r="P229" s="2"/>
      <c r="Q229" s="2"/>
      <c r="R229" s="2"/>
      <c r="S229" s="2"/>
      <c r="T229" s="2"/>
      <c r="U229" s="2"/>
      <c r="V229" s="2"/>
      <c r="W229" s="2"/>
      <c r="X229" s="2"/>
      <c r="Y229" s="2"/>
      <c r="Z229" s="2"/>
    </row>
    <row r="230" spans="1:26" ht="14.25" customHeight="1">
      <c r="A230" s="3"/>
      <c r="B230" s="30" t="str">
        <f t="shared" si="0"/>
        <v>Operational Definition</v>
      </c>
      <c r="C230" s="8"/>
      <c r="D230" s="33" t="s">
        <v>245</v>
      </c>
      <c r="E230" s="3"/>
      <c r="F230" s="3"/>
      <c r="G230" s="2"/>
      <c r="H230" s="2"/>
      <c r="I230" s="2"/>
      <c r="J230" s="2"/>
      <c r="K230" s="2"/>
      <c r="L230" s="2"/>
      <c r="M230" s="2"/>
      <c r="N230" s="2"/>
      <c r="O230" s="2"/>
      <c r="P230" s="2"/>
      <c r="Q230" s="2"/>
      <c r="R230" s="2"/>
      <c r="S230" s="2"/>
      <c r="T230" s="2"/>
      <c r="U230" s="2"/>
      <c r="V230" s="2"/>
      <c r="W230" s="2"/>
      <c r="X230" s="2"/>
      <c r="Y230" s="2"/>
      <c r="Z230" s="2"/>
    </row>
    <row r="231" spans="1:26" ht="14.25" customHeight="1">
      <c r="A231" s="3"/>
      <c r="B231" s="30" t="str">
        <f t="shared" si="0"/>
        <v>Operational Definition</v>
      </c>
      <c r="C231" s="8"/>
      <c r="D231" s="33" t="s">
        <v>246</v>
      </c>
      <c r="E231" s="3"/>
      <c r="F231" s="3"/>
      <c r="G231" s="2"/>
      <c r="H231" s="2"/>
      <c r="I231" s="2"/>
      <c r="J231" s="2"/>
      <c r="K231" s="2"/>
      <c r="L231" s="2"/>
      <c r="M231" s="2"/>
      <c r="N231" s="2"/>
      <c r="O231" s="2"/>
      <c r="P231" s="2"/>
      <c r="Q231" s="2"/>
      <c r="R231" s="2"/>
      <c r="S231" s="2"/>
      <c r="T231" s="2"/>
      <c r="U231" s="2"/>
      <c r="V231" s="2"/>
      <c r="W231" s="2"/>
      <c r="X231" s="2"/>
      <c r="Y231" s="2"/>
      <c r="Z231" s="2"/>
    </row>
    <row r="232" spans="1:26" ht="14.25" customHeight="1">
      <c r="A232" s="3"/>
      <c r="B232" s="30" t="str">
        <f t="shared" si="0"/>
        <v>Operational Definition</v>
      </c>
      <c r="C232" s="8"/>
      <c r="D232" s="33" t="s">
        <v>247</v>
      </c>
      <c r="E232" s="3"/>
      <c r="F232" s="3"/>
      <c r="G232" s="2"/>
      <c r="H232" s="2"/>
      <c r="I232" s="2"/>
      <c r="J232" s="2"/>
      <c r="K232" s="2"/>
      <c r="L232" s="2"/>
      <c r="M232" s="2"/>
      <c r="N232" s="2"/>
      <c r="O232" s="2"/>
      <c r="P232" s="2"/>
      <c r="Q232" s="2"/>
      <c r="R232" s="2"/>
      <c r="S232" s="2"/>
      <c r="T232" s="2"/>
      <c r="U232" s="2"/>
      <c r="V232" s="2"/>
      <c r="W232" s="2"/>
      <c r="X232" s="2"/>
      <c r="Y232" s="2"/>
      <c r="Z232" s="2"/>
    </row>
    <row r="233" spans="1:26" ht="14.25" customHeight="1">
      <c r="A233" s="3"/>
      <c r="B233" s="30" t="str">
        <f t="shared" si="0"/>
        <v>Operational Definition</v>
      </c>
      <c r="C233" s="8"/>
      <c r="D233" s="33" t="s">
        <v>248</v>
      </c>
      <c r="E233" s="3"/>
      <c r="F233" s="3"/>
      <c r="G233" s="2"/>
      <c r="H233" s="2"/>
      <c r="I233" s="2"/>
      <c r="J233" s="2"/>
      <c r="K233" s="2"/>
      <c r="L233" s="2"/>
      <c r="M233" s="2"/>
      <c r="N233" s="2"/>
      <c r="O233" s="2"/>
      <c r="P233" s="2"/>
      <c r="Q233" s="2"/>
      <c r="R233" s="2"/>
      <c r="S233" s="2"/>
      <c r="T233" s="2"/>
      <c r="U233" s="2"/>
      <c r="V233" s="2"/>
      <c r="W233" s="2"/>
      <c r="X233" s="2"/>
      <c r="Y233" s="2"/>
      <c r="Z233" s="2"/>
    </row>
    <row r="234" spans="1:26" ht="14.25" customHeight="1">
      <c r="A234" s="3"/>
      <c r="B234" s="30" t="str">
        <f t="shared" si="0"/>
        <v>Headline Responsibility</v>
      </c>
      <c r="C234" s="8"/>
      <c r="D234" s="34" t="s">
        <v>249</v>
      </c>
      <c r="E234" s="3"/>
      <c r="F234" s="3"/>
      <c r="G234" s="2"/>
      <c r="H234" s="2"/>
      <c r="I234" s="2"/>
      <c r="J234" s="2"/>
      <c r="K234" s="2"/>
      <c r="L234" s="2"/>
      <c r="M234" s="2"/>
      <c r="N234" s="2"/>
      <c r="O234" s="2"/>
      <c r="P234" s="2"/>
      <c r="Q234" s="2"/>
      <c r="R234" s="2"/>
      <c r="S234" s="2"/>
      <c r="T234" s="2"/>
      <c r="U234" s="2"/>
      <c r="V234" s="2"/>
      <c r="W234" s="2"/>
      <c r="X234" s="2"/>
      <c r="Y234" s="2"/>
      <c r="Z234" s="2"/>
    </row>
    <row r="235" spans="1:26" ht="14.25" customHeight="1">
      <c r="A235" s="3"/>
      <c r="B235" s="30" t="str">
        <f t="shared" si="0"/>
        <v>Operational Definition</v>
      </c>
      <c r="C235" s="8"/>
      <c r="D235" s="33" t="s">
        <v>250</v>
      </c>
      <c r="E235" s="3"/>
      <c r="F235" s="3"/>
      <c r="G235" s="2"/>
      <c r="H235" s="2"/>
      <c r="I235" s="2"/>
      <c r="J235" s="2"/>
      <c r="K235" s="2"/>
      <c r="L235" s="2"/>
      <c r="M235" s="2"/>
      <c r="N235" s="2"/>
      <c r="O235" s="2"/>
      <c r="P235" s="2"/>
      <c r="Q235" s="2"/>
      <c r="R235" s="2"/>
      <c r="S235" s="2"/>
      <c r="T235" s="2"/>
      <c r="U235" s="2"/>
      <c r="V235" s="2"/>
      <c r="W235" s="2"/>
      <c r="X235" s="2"/>
      <c r="Y235" s="2"/>
      <c r="Z235" s="2"/>
    </row>
    <row r="236" spans="1:26" ht="14.25" customHeight="1">
      <c r="A236" s="3"/>
      <c r="B236" s="30" t="str">
        <f t="shared" si="0"/>
        <v>Operational Definition</v>
      </c>
      <c r="C236" s="8"/>
      <c r="D236" s="33" t="s">
        <v>251</v>
      </c>
      <c r="E236" s="3"/>
      <c r="F236" s="3"/>
      <c r="G236" s="2"/>
      <c r="H236" s="2"/>
      <c r="I236" s="2"/>
      <c r="J236" s="2"/>
      <c r="K236" s="2"/>
      <c r="L236" s="2"/>
      <c r="M236" s="2"/>
      <c r="N236" s="2"/>
      <c r="O236" s="2"/>
      <c r="P236" s="2"/>
      <c r="Q236" s="2"/>
      <c r="R236" s="2"/>
      <c r="S236" s="2"/>
      <c r="T236" s="2"/>
      <c r="U236" s="2"/>
      <c r="V236" s="2"/>
      <c r="W236" s="2"/>
      <c r="X236" s="2"/>
      <c r="Y236" s="2"/>
      <c r="Z236" s="2"/>
    </row>
    <row r="237" spans="1:26" ht="14.25" customHeight="1">
      <c r="A237" s="3"/>
      <c r="B237" s="30" t="str">
        <f t="shared" si="0"/>
        <v>Operational Definition</v>
      </c>
      <c r="C237" s="8"/>
      <c r="D237" s="33" t="s">
        <v>252</v>
      </c>
      <c r="E237" s="3"/>
      <c r="F237" s="3"/>
      <c r="G237" s="2"/>
      <c r="H237" s="2"/>
      <c r="I237" s="2"/>
      <c r="J237" s="2"/>
      <c r="K237" s="2"/>
      <c r="L237" s="2"/>
      <c r="M237" s="2"/>
      <c r="N237" s="2"/>
      <c r="O237" s="2"/>
      <c r="P237" s="2"/>
      <c r="Q237" s="2"/>
      <c r="R237" s="2"/>
      <c r="S237" s="2"/>
      <c r="T237" s="2"/>
      <c r="U237" s="2"/>
      <c r="V237" s="2"/>
      <c r="W237" s="2"/>
      <c r="X237" s="2"/>
      <c r="Y237" s="2"/>
      <c r="Z237" s="2"/>
    </row>
    <row r="238" spans="1:26" ht="14.25" customHeight="1">
      <c r="A238" s="3"/>
      <c r="B238" s="30" t="str">
        <f t="shared" si="0"/>
        <v>Operational Definition</v>
      </c>
      <c r="C238" s="8"/>
      <c r="D238" s="33" t="s">
        <v>253</v>
      </c>
      <c r="E238" s="3"/>
      <c r="F238" s="3"/>
      <c r="G238" s="2"/>
      <c r="H238" s="2"/>
      <c r="I238" s="2"/>
      <c r="J238" s="2"/>
      <c r="K238" s="2"/>
      <c r="L238" s="2"/>
      <c r="M238" s="2"/>
      <c r="N238" s="2"/>
      <c r="O238" s="2"/>
      <c r="P238" s="2"/>
      <c r="Q238" s="2"/>
      <c r="R238" s="2"/>
      <c r="S238" s="2"/>
      <c r="T238" s="2"/>
      <c r="U238" s="2"/>
      <c r="V238" s="2"/>
      <c r="W238" s="2"/>
      <c r="X238" s="2"/>
      <c r="Y238" s="2"/>
      <c r="Z238" s="2"/>
    </row>
    <row r="239" spans="1:26" ht="14.25" customHeight="1">
      <c r="A239" s="3"/>
      <c r="B239" s="30" t="str">
        <f t="shared" si="0"/>
        <v>Operational Definition</v>
      </c>
      <c r="C239" s="8"/>
      <c r="D239" s="33" t="s">
        <v>254</v>
      </c>
      <c r="E239" s="3"/>
      <c r="F239" s="3"/>
      <c r="G239" s="2"/>
      <c r="H239" s="2"/>
      <c r="I239" s="2"/>
      <c r="J239" s="2"/>
      <c r="K239" s="2"/>
      <c r="L239" s="2"/>
      <c r="M239" s="2"/>
      <c r="N239" s="2"/>
      <c r="O239" s="2"/>
      <c r="P239" s="2"/>
      <c r="Q239" s="2"/>
      <c r="R239" s="2"/>
      <c r="S239" s="2"/>
      <c r="T239" s="2"/>
      <c r="U239" s="2"/>
      <c r="V239" s="2"/>
      <c r="W239" s="2"/>
      <c r="X239" s="2"/>
      <c r="Y239" s="2"/>
      <c r="Z239" s="2"/>
    </row>
    <row r="240" spans="1:26" ht="14.25" customHeight="1">
      <c r="A240" s="3"/>
      <c r="B240" s="30" t="str">
        <f t="shared" si="0"/>
        <v>Operational Definition</v>
      </c>
      <c r="C240" s="8"/>
      <c r="D240" s="33" t="s">
        <v>255</v>
      </c>
      <c r="E240" s="3"/>
      <c r="F240" s="3"/>
      <c r="G240" s="2"/>
      <c r="H240" s="2"/>
      <c r="I240" s="2"/>
      <c r="J240" s="2"/>
      <c r="K240" s="2"/>
      <c r="L240" s="2"/>
      <c r="M240" s="2"/>
      <c r="N240" s="2"/>
      <c r="O240" s="2"/>
      <c r="P240" s="2"/>
      <c r="Q240" s="2"/>
      <c r="R240" s="2"/>
      <c r="S240" s="2"/>
      <c r="T240" s="2"/>
      <c r="U240" s="2"/>
      <c r="V240" s="2"/>
      <c r="W240" s="2"/>
      <c r="X240" s="2"/>
      <c r="Y240" s="2"/>
      <c r="Z240" s="2"/>
    </row>
    <row r="241" spans="1:26" ht="14.25" customHeight="1">
      <c r="A241" s="3"/>
      <c r="B241" s="30" t="str">
        <f t="shared" si="0"/>
        <v>Operational Definition</v>
      </c>
      <c r="C241" s="8"/>
      <c r="D241" s="33" t="s">
        <v>256</v>
      </c>
      <c r="E241" s="3"/>
      <c r="F241" s="3"/>
      <c r="G241" s="2"/>
      <c r="H241" s="2"/>
      <c r="I241" s="2"/>
      <c r="J241" s="2"/>
      <c r="K241" s="2"/>
      <c r="L241" s="2"/>
      <c r="M241" s="2"/>
      <c r="N241" s="2"/>
      <c r="O241" s="2"/>
      <c r="P241" s="2"/>
      <c r="Q241" s="2"/>
      <c r="R241" s="2"/>
      <c r="S241" s="2"/>
      <c r="T241" s="2"/>
      <c r="U241" s="2"/>
      <c r="V241" s="2"/>
      <c r="W241" s="2"/>
      <c r="X241" s="2"/>
      <c r="Y241" s="2"/>
      <c r="Z241" s="2"/>
    </row>
    <row r="242" spans="1:26" ht="14.25" customHeight="1">
      <c r="A242" s="3"/>
      <c r="B242" s="30" t="str">
        <f t="shared" si="0"/>
        <v>Operational Definition</v>
      </c>
      <c r="C242" s="8"/>
      <c r="D242" s="33" t="s">
        <v>257</v>
      </c>
      <c r="E242" s="3"/>
      <c r="F242" s="3"/>
      <c r="G242" s="2"/>
      <c r="H242" s="2"/>
      <c r="I242" s="2"/>
      <c r="J242" s="2"/>
      <c r="K242" s="2"/>
      <c r="L242" s="2"/>
      <c r="M242" s="2"/>
      <c r="N242" s="2"/>
      <c r="O242" s="2"/>
      <c r="P242" s="2"/>
      <c r="Q242" s="2"/>
      <c r="R242" s="2"/>
      <c r="S242" s="2"/>
      <c r="T242" s="2"/>
      <c r="U242" s="2"/>
      <c r="V242" s="2"/>
      <c r="W242" s="2"/>
      <c r="X242" s="2"/>
      <c r="Y242" s="2"/>
      <c r="Z242" s="2"/>
    </row>
    <row r="243" spans="1:26" ht="14.25" customHeight="1">
      <c r="A243" s="3"/>
      <c r="B243" s="30" t="str">
        <f t="shared" si="0"/>
        <v>Operational Definition</v>
      </c>
      <c r="C243" s="8"/>
      <c r="D243" s="33" t="s">
        <v>258</v>
      </c>
      <c r="E243" s="3"/>
      <c r="F243" s="3"/>
      <c r="G243" s="2"/>
      <c r="H243" s="2"/>
      <c r="I243" s="2"/>
      <c r="J243" s="2"/>
      <c r="K243" s="2"/>
      <c r="L243" s="2"/>
      <c r="M243" s="2"/>
      <c r="N243" s="2"/>
      <c r="O243" s="2"/>
      <c r="P243" s="2"/>
      <c r="Q243" s="2"/>
      <c r="R243" s="2"/>
      <c r="S243" s="2"/>
      <c r="T243" s="2"/>
      <c r="U243" s="2"/>
      <c r="V243" s="2"/>
      <c r="W243" s="2"/>
      <c r="X243" s="2"/>
      <c r="Y243" s="2"/>
      <c r="Z243" s="2"/>
    </row>
    <row r="244" spans="1:26" ht="14.25" customHeight="1">
      <c r="A244" s="3"/>
      <c r="B244" s="30" t="str">
        <f t="shared" si="0"/>
        <v>Operational Definition</v>
      </c>
      <c r="C244" s="8"/>
      <c r="D244" s="33" t="s">
        <v>259</v>
      </c>
      <c r="E244" s="3"/>
      <c r="F244" s="3"/>
      <c r="G244" s="2"/>
      <c r="H244" s="2"/>
      <c r="I244" s="2"/>
      <c r="J244" s="2"/>
      <c r="K244" s="2"/>
      <c r="L244" s="2"/>
      <c r="M244" s="2"/>
      <c r="N244" s="2"/>
      <c r="O244" s="2"/>
      <c r="P244" s="2"/>
      <c r="Q244" s="2"/>
      <c r="R244" s="2"/>
      <c r="S244" s="2"/>
      <c r="T244" s="2"/>
      <c r="U244" s="2"/>
      <c r="V244" s="2"/>
      <c r="W244" s="2"/>
      <c r="X244" s="2"/>
      <c r="Y244" s="2"/>
      <c r="Z244" s="2"/>
    </row>
    <row r="245" spans="1:26" ht="14.25" customHeight="1">
      <c r="A245" s="3"/>
      <c r="B245" s="30" t="str">
        <f t="shared" si="0"/>
        <v>Operational Definition</v>
      </c>
      <c r="C245" s="8"/>
      <c r="D245" s="33" t="s">
        <v>260</v>
      </c>
      <c r="E245" s="3"/>
      <c r="F245" s="3"/>
      <c r="G245" s="2"/>
      <c r="H245" s="2"/>
      <c r="I245" s="2"/>
      <c r="J245" s="2"/>
      <c r="K245" s="2"/>
      <c r="L245" s="2"/>
      <c r="M245" s="2"/>
      <c r="N245" s="2"/>
      <c r="O245" s="2"/>
      <c r="P245" s="2"/>
      <c r="Q245" s="2"/>
      <c r="R245" s="2"/>
      <c r="S245" s="2"/>
      <c r="T245" s="2"/>
      <c r="U245" s="2"/>
      <c r="V245" s="2"/>
      <c r="W245" s="2"/>
      <c r="X245" s="2"/>
      <c r="Y245" s="2"/>
      <c r="Z245" s="2"/>
    </row>
    <row r="246" spans="1:26" ht="14.25" customHeight="1">
      <c r="A246" s="3"/>
      <c r="B246" s="30" t="str">
        <f t="shared" si="0"/>
        <v>Operational Definition</v>
      </c>
      <c r="C246" s="8"/>
      <c r="D246" s="33" t="s">
        <v>261</v>
      </c>
      <c r="E246" s="3"/>
      <c r="F246" s="3"/>
      <c r="G246" s="2"/>
      <c r="H246" s="2"/>
      <c r="I246" s="2"/>
      <c r="J246" s="2"/>
      <c r="K246" s="2"/>
      <c r="L246" s="2"/>
      <c r="M246" s="2"/>
      <c r="N246" s="2"/>
      <c r="O246" s="2"/>
      <c r="P246" s="2"/>
      <c r="Q246" s="2"/>
      <c r="R246" s="2"/>
      <c r="S246" s="2"/>
      <c r="T246" s="2"/>
      <c r="U246" s="2"/>
      <c r="V246" s="2"/>
      <c r="W246" s="2"/>
      <c r="X246" s="2"/>
      <c r="Y246" s="2"/>
      <c r="Z246" s="2"/>
    </row>
    <row r="247" spans="1:26" ht="14.25" customHeight="1">
      <c r="A247" s="3"/>
      <c r="B247" s="30" t="str">
        <f t="shared" si="0"/>
        <v>Headline Responsibility</v>
      </c>
      <c r="C247" s="8"/>
      <c r="D247" s="34" t="s">
        <v>262</v>
      </c>
      <c r="E247" s="3"/>
      <c r="F247" s="3"/>
      <c r="G247" s="2"/>
      <c r="H247" s="2"/>
      <c r="I247" s="2"/>
      <c r="J247" s="2"/>
      <c r="K247" s="2"/>
      <c r="L247" s="2"/>
      <c r="M247" s="2"/>
      <c r="N247" s="2"/>
      <c r="O247" s="2"/>
      <c r="P247" s="2"/>
      <c r="Q247" s="2"/>
      <c r="R247" s="2"/>
      <c r="S247" s="2"/>
      <c r="T247" s="2"/>
      <c r="U247" s="2"/>
      <c r="V247" s="2"/>
      <c r="W247" s="2"/>
      <c r="X247" s="2"/>
      <c r="Y247" s="2"/>
      <c r="Z247" s="2"/>
    </row>
    <row r="248" spans="1:26" ht="14.25" customHeight="1">
      <c r="A248" s="3"/>
      <c r="B248" s="30" t="str">
        <f t="shared" si="0"/>
        <v>Operational Definition</v>
      </c>
      <c r="C248" s="8"/>
      <c r="D248" s="33" t="s">
        <v>263</v>
      </c>
      <c r="E248" s="3"/>
      <c r="F248" s="3"/>
      <c r="G248" s="2"/>
      <c r="H248" s="2"/>
      <c r="I248" s="2"/>
      <c r="J248" s="2"/>
      <c r="K248" s="2"/>
      <c r="L248" s="2"/>
      <c r="M248" s="2"/>
      <c r="N248" s="2"/>
      <c r="O248" s="2"/>
      <c r="P248" s="2"/>
      <c r="Q248" s="2"/>
      <c r="R248" s="2"/>
      <c r="S248" s="2"/>
      <c r="T248" s="2"/>
      <c r="U248" s="2"/>
      <c r="V248" s="2"/>
      <c r="W248" s="2"/>
      <c r="X248" s="2"/>
      <c r="Y248" s="2"/>
      <c r="Z248" s="2"/>
    </row>
    <row r="249" spans="1:26" ht="14.25" customHeight="1">
      <c r="A249" s="3"/>
      <c r="B249" s="30" t="str">
        <f t="shared" si="0"/>
        <v>Operational Definition</v>
      </c>
      <c r="C249" s="8"/>
      <c r="D249" s="33" t="s">
        <v>264</v>
      </c>
      <c r="E249" s="3"/>
      <c r="F249" s="3"/>
      <c r="G249" s="2"/>
      <c r="H249" s="2"/>
      <c r="I249" s="2"/>
      <c r="J249" s="2"/>
      <c r="K249" s="2"/>
      <c r="L249" s="2"/>
      <c r="M249" s="2"/>
      <c r="N249" s="2"/>
      <c r="O249" s="2"/>
      <c r="P249" s="2"/>
      <c r="Q249" s="2"/>
      <c r="R249" s="2"/>
      <c r="S249" s="2"/>
      <c r="T249" s="2"/>
      <c r="U249" s="2"/>
      <c r="V249" s="2"/>
      <c r="W249" s="2"/>
      <c r="X249" s="2"/>
      <c r="Y249" s="2"/>
      <c r="Z249" s="2"/>
    </row>
    <row r="250" spans="1:26" ht="14.25" customHeight="1">
      <c r="A250" s="3"/>
      <c r="B250" s="30" t="str">
        <f t="shared" si="0"/>
        <v>Operational Definition</v>
      </c>
      <c r="C250" s="8"/>
      <c r="D250" s="33" t="s">
        <v>265</v>
      </c>
      <c r="E250" s="3"/>
      <c r="F250" s="3"/>
      <c r="G250" s="2"/>
      <c r="H250" s="2"/>
      <c r="I250" s="2"/>
      <c r="J250" s="2"/>
      <c r="K250" s="2"/>
      <c r="L250" s="2"/>
      <c r="M250" s="2"/>
      <c r="N250" s="2"/>
      <c r="O250" s="2"/>
      <c r="P250" s="2"/>
      <c r="Q250" s="2"/>
      <c r="R250" s="2"/>
      <c r="S250" s="2"/>
      <c r="T250" s="2"/>
      <c r="U250" s="2"/>
      <c r="V250" s="2"/>
      <c r="W250" s="2"/>
      <c r="X250" s="2"/>
      <c r="Y250" s="2"/>
      <c r="Z250" s="2"/>
    </row>
    <row r="251" spans="1:26" ht="14.25" customHeight="1">
      <c r="A251" s="3"/>
      <c r="B251" s="30" t="str">
        <f t="shared" si="0"/>
        <v>Operational Definition</v>
      </c>
      <c r="C251" s="8"/>
      <c r="D251" s="33" t="s">
        <v>266</v>
      </c>
      <c r="E251" s="3"/>
      <c r="F251" s="3"/>
      <c r="G251" s="2"/>
      <c r="H251" s="2"/>
      <c r="I251" s="2"/>
      <c r="J251" s="2"/>
      <c r="K251" s="2"/>
      <c r="L251" s="2"/>
      <c r="M251" s="2"/>
      <c r="N251" s="2"/>
      <c r="O251" s="2"/>
      <c r="P251" s="2"/>
      <c r="Q251" s="2"/>
      <c r="R251" s="2"/>
      <c r="S251" s="2"/>
      <c r="T251" s="2"/>
      <c r="U251" s="2"/>
      <c r="V251" s="2"/>
      <c r="W251" s="2"/>
      <c r="X251" s="2"/>
      <c r="Y251" s="2"/>
      <c r="Z251" s="2"/>
    </row>
    <row r="252" spans="1:26" ht="14.25" customHeight="1">
      <c r="A252" s="3"/>
      <c r="B252" s="30" t="str">
        <f t="shared" si="0"/>
        <v>Operational Definition</v>
      </c>
      <c r="C252" s="8"/>
      <c r="D252" s="33" t="s">
        <v>267</v>
      </c>
      <c r="E252" s="3"/>
      <c r="F252" s="3"/>
      <c r="G252" s="2"/>
      <c r="H252" s="2"/>
      <c r="I252" s="2"/>
      <c r="J252" s="2"/>
      <c r="K252" s="2"/>
      <c r="L252" s="2"/>
      <c r="M252" s="2"/>
      <c r="N252" s="2"/>
      <c r="O252" s="2"/>
      <c r="P252" s="2"/>
      <c r="Q252" s="2"/>
      <c r="R252" s="2"/>
      <c r="S252" s="2"/>
      <c r="T252" s="2"/>
      <c r="U252" s="2"/>
      <c r="V252" s="2"/>
      <c r="W252" s="2"/>
      <c r="X252" s="2"/>
      <c r="Y252" s="2"/>
      <c r="Z252" s="2"/>
    </row>
    <row r="253" spans="1:26" ht="14.25" customHeight="1">
      <c r="A253" s="3"/>
      <c r="B253" s="30" t="str">
        <f t="shared" si="0"/>
        <v>Operational Definition</v>
      </c>
      <c r="C253" s="8"/>
      <c r="D253" s="33" t="s">
        <v>268</v>
      </c>
      <c r="E253" s="3"/>
      <c r="F253" s="3"/>
      <c r="G253" s="2"/>
      <c r="H253" s="2"/>
      <c r="I253" s="2"/>
      <c r="J253" s="2"/>
      <c r="K253" s="2"/>
      <c r="L253" s="2"/>
      <c r="M253" s="2"/>
      <c r="N253" s="2"/>
      <c r="O253" s="2"/>
      <c r="P253" s="2"/>
      <c r="Q253" s="2"/>
      <c r="R253" s="2"/>
      <c r="S253" s="2"/>
      <c r="T253" s="2"/>
      <c r="U253" s="2"/>
      <c r="V253" s="2"/>
      <c r="W253" s="2"/>
      <c r="X253" s="2"/>
      <c r="Y253" s="2"/>
      <c r="Z253" s="2"/>
    </row>
    <row r="254" spans="1:26" ht="14.25" customHeight="1">
      <c r="A254" s="3"/>
      <c r="B254" s="30" t="str">
        <f t="shared" si="0"/>
        <v>Operational Definition</v>
      </c>
      <c r="C254" s="8"/>
      <c r="D254" s="33" t="s">
        <v>269</v>
      </c>
      <c r="E254" s="3"/>
      <c r="F254" s="3"/>
      <c r="G254" s="2"/>
      <c r="H254" s="2"/>
      <c r="I254" s="2"/>
      <c r="J254" s="2"/>
      <c r="K254" s="2"/>
      <c r="L254" s="2"/>
      <c r="M254" s="2"/>
      <c r="N254" s="2"/>
      <c r="O254" s="2"/>
      <c r="P254" s="2"/>
      <c r="Q254" s="2"/>
      <c r="R254" s="2"/>
      <c r="S254" s="2"/>
      <c r="T254" s="2"/>
      <c r="U254" s="2"/>
      <c r="V254" s="2"/>
      <c r="W254" s="2"/>
      <c r="X254" s="2"/>
      <c r="Y254" s="2"/>
      <c r="Z254" s="2"/>
    </row>
    <row r="255" spans="1:26" ht="14.25" customHeight="1">
      <c r="A255" s="3"/>
      <c r="B255" s="30" t="str">
        <f t="shared" si="0"/>
        <v>Headline Responsibility</v>
      </c>
      <c r="C255" s="8"/>
      <c r="D255" s="34" t="s">
        <v>270</v>
      </c>
      <c r="E255" s="3"/>
      <c r="F255" s="3"/>
      <c r="G255" s="2"/>
      <c r="H255" s="2"/>
      <c r="I255" s="2"/>
      <c r="J255" s="2"/>
      <c r="K255" s="2"/>
      <c r="L255" s="2"/>
      <c r="M255" s="2"/>
      <c r="N255" s="2"/>
      <c r="O255" s="2"/>
      <c r="P255" s="2"/>
      <c r="Q255" s="2"/>
      <c r="R255" s="2"/>
      <c r="S255" s="2"/>
      <c r="T255" s="2"/>
      <c r="U255" s="2"/>
      <c r="V255" s="2"/>
      <c r="W255" s="2"/>
      <c r="X255" s="2"/>
      <c r="Y255" s="2"/>
      <c r="Z255" s="2"/>
    </row>
    <row r="256" spans="1:26" ht="14.25" customHeight="1">
      <c r="A256" s="3"/>
      <c r="B256" s="30" t="str">
        <f t="shared" si="0"/>
        <v>Operational Definition</v>
      </c>
      <c r="C256" s="8"/>
      <c r="D256" s="33" t="s">
        <v>271</v>
      </c>
      <c r="E256" s="3"/>
      <c r="F256" s="3"/>
      <c r="G256" s="2"/>
      <c r="H256" s="2"/>
      <c r="I256" s="2"/>
      <c r="J256" s="2"/>
      <c r="K256" s="2"/>
      <c r="L256" s="2"/>
      <c r="M256" s="2"/>
      <c r="N256" s="2"/>
      <c r="O256" s="2"/>
      <c r="P256" s="2"/>
      <c r="Q256" s="2"/>
      <c r="R256" s="2"/>
      <c r="S256" s="2"/>
      <c r="T256" s="2"/>
      <c r="U256" s="2"/>
      <c r="V256" s="2"/>
      <c r="W256" s="2"/>
      <c r="X256" s="2"/>
      <c r="Y256" s="2"/>
      <c r="Z256" s="2"/>
    </row>
    <row r="257" spans="1:26" ht="14.25" customHeight="1">
      <c r="A257" s="3"/>
      <c r="B257" s="30" t="str">
        <f t="shared" si="0"/>
        <v>Operational Definition</v>
      </c>
      <c r="C257" s="8"/>
      <c r="D257" s="33" t="s">
        <v>272</v>
      </c>
      <c r="E257" s="3"/>
      <c r="F257" s="3"/>
      <c r="G257" s="2"/>
      <c r="H257" s="2"/>
      <c r="I257" s="2"/>
      <c r="J257" s="2"/>
      <c r="K257" s="2"/>
      <c r="L257" s="2"/>
      <c r="M257" s="2"/>
      <c r="N257" s="2"/>
      <c r="O257" s="2"/>
      <c r="P257" s="2"/>
      <c r="Q257" s="2"/>
      <c r="R257" s="2"/>
      <c r="S257" s="2"/>
      <c r="T257" s="2"/>
      <c r="U257" s="2"/>
      <c r="V257" s="2"/>
      <c r="W257" s="2"/>
      <c r="X257" s="2"/>
      <c r="Y257" s="2"/>
      <c r="Z257" s="2"/>
    </row>
    <row r="258" spans="1:26" ht="14.25" customHeight="1">
      <c r="A258" s="3"/>
      <c r="B258" s="30" t="str">
        <f t="shared" si="0"/>
        <v>Operational Definition</v>
      </c>
      <c r="C258" s="8"/>
      <c r="D258" s="33" t="s">
        <v>273</v>
      </c>
      <c r="E258" s="3"/>
      <c r="F258" s="3"/>
      <c r="G258" s="2"/>
      <c r="H258" s="2"/>
      <c r="I258" s="2"/>
      <c r="J258" s="2"/>
      <c r="K258" s="2"/>
      <c r="L258" s="2"/>
      <c r="M258" s="2"/>
      <c r="N258" s="2"/>
      <c r="O258" s="2"/>
      <c r="P258" s="2"/>
      <c r="Q258" s="2"/>
      <c r="R258" s="2"/>
      <c r="S258" s="2"/>
      <c r="T258" s="2"/>
      <c r="U258" s="2"/>
      <c r="V258" s="2"/>
      <c r="W258" s="2"/>
      <c r="X258" s="2"/>
      <c r="Y258" s="2"/>
      <c r="Z258" s="2"/>
    </row>
    <row r="259" spans="1:26" ht="14.25" customHeight="1">
      <c r="A259" s="3"/>
      <c r="B259" s="30" t="str">
        <f t="shared" si="0"/>
        <v>Headline Responsibility</v>
      </c>
      <c r="C259" s="8"/>
      <c r="D259" s="34" t="s">
        <v>274</v>
      </c>
      <c r="E259" s="3"/>
      <c r="F259" s="3"/>
      <c r="G259" s="2"/>
      <c r="H259" s="2"/>
      <c r="I259" s="2"/>
      <c r="J259" s="2"/>
      <c r="K259" s="2"/>
      <c r="L259" s="2"/>
      <c r="M259" s="2"/>
      <c r="N259" s="2"/>
      <c r="O259" s="2"/>
      <c r="P259" s="2"/>
      <c r="Q259" s="2"/>
      <c r="R259" s="2"/>
      <c r="S259" s="2"/>
      <c r="T259" s="2"/>
      <c r="U259" s="2"/>
      <c r="V259" s="2"/>
      <c r="W259" s="2"/>
      <c r="X259" s="2"/>
      <c r="Y259" s="2"/>
      <c r="Z259" s="2"/>
    </row>
    <row r="260" spans="1:26" ht="14.25" customHeight="1">
      <c r="A260" s="3"/>
      <c r="B260" s="30" t="str">
        <f t="shared" si="0"/>
        <v>Operational Definition</v>
      </c>
      <c r="C260" s="8"/>
      <c r="D260" s="33" t="s">
        <v>275</v>
      </c>
      <c r="E260" s="3"/>
      <c r="F260" s="3"/>
      <c r="G260" s="2"/>
      <c r="H260" s="2"/>
      <c r="I260" s="2"/>
      <c r="J260" s="2"/>
      <c r="K260" s="2"/>
      <c r="L260" s="2"/>
      <c r="M260" s="2"/>
      <c r="N260" s="2"/>
      <c r="O260" s="2"/>
      <c r="P260" s="2"/>
      <c r="Q260" s="2"/>
      <c r="R260" s="2"/>
      <c r="S260" s="2"/>
      <c r="T260" s="2"/>
      <c r="U260" s="2"/>
      <c r="V260" s="2"/>
      <c r="W260" s="2"/>
      <c r="X260" s="2"/>
      <c r="Y260" s="2"/>
      <c r="Z260" s="2"/>
    </row>
    <row r="261" spans="1:26" ht="14.25" customHeight="1">
      <c r="A261" s="3"/>
      <c r="B261" s="30" t="str">
        <f t="shared" si="0"/>
        <v>Operational Definition</v>
      </c>
      <c r="C261" s="8"/>
      <c r="D261" s="33" t="s">
        <v>276</v>
      </c>
      <c r="E261" s="3"/>
      <c r="F261" s="3"/>
      <c r="G261" s="2"/>
      <c r="H261" s="2"/>
      <c r="I261" s="2"/>
      <c r="J261" s="2"/>
      <c r="K261" s="2"/>
      <c r="L261" s="2"/>
      <c r="M261" s="2"/>
      <c r="N261" s="2"/>
      <c r="O261" s="2"/>
      <c r="P261" s="2"/>
      <c r="Q261" s="2"/>
      <c r="R261" s="2"/>
      <c r="S261" s="2"/>
      <c r="T261" s="2"/>
      <c r="U261" s="2"/>
      <c r="V261" s="2"/>
      <c r="W261" s="2"/>
      <c r="X261" s="2"/>
      <c r="Y261" s="2"/>
      <c r="Z261" s="2"/>
    </row>
    <row r="262" spans="1:26" ht="14.25" customHeight="1">
      <c r="A262" s="3"/>
      <c r="B262" s="30" t="str">
        <f t="shared" ref="B262:B411" si="1">IF(ISNUMBER(--LEFT(D262,1)),"Headline Responsibility",IF(EXACT(LEFT(D262,2),UPPER(LEFT(D262,2)))=TRUE,"Foundational Capability or Area","Operational Definition"))</f>
        <v>Operational Definition</v>
      </c>
      <c r="C262" s="8"/>
      <c r="D262" s="33" t="s">
        <v>277</v>
      </c>
      <c r="E262" s="3"/>
      <c r="F262" s="3"/>
      <c r="G262" s="2"/>
      <c r="H262" s="2"/>
      <c r="I262" s="2"/>
      <c r="J262" s="2"/>
      <c r="K262" s="2"/>
      <c r="L262" s="2"/>
      <c r="M262" s="2"/>
      <c r="N262" s="2"/>
      <c r="O262" s="2"/>
      <c r="P262" s="2"/>
      <c r="Q262" s="2"/>
      <c r="R262" s="2"/>
      <c r="S262" s="2"/>
      <c r="T262" s="2"/>
      <c r="U262" s="2"/>
      <c r="V262" s="2"/>
      <c r="W262" s="2"/>
      <c r="X262" s="2"/>
      <c r="Y262" s="2"/>
      <c r="Z262" s="2"/>
    </row>
    <row r="263" spans="1:26" ht="14.25" customHeight="1">
      <c r="A263" s="3"/>
      <c r="B263" s="30" t="str">
        <f t="shared" si="1"/>
        <v>Headline Responsibility</v>
      </c>
      <c r="C263" s="8"/>
      <c r="D263" s="34" t="s">
        <v>278</v>
      </c>
      <c r="E263" s="3"/>
      <c r="F263" s="3"/>
      <c r="G263" s="2"/>
      <c r="H263" s="2"/>
      <c r="I263" s="2"/>
      <c r="J263" s="2"/>
      <c r="K263" s="2"/>
      <c r="L263" s="2"/>
      <c r="M263" s="2"/>
      <c r="N263" s="2"/>
      <c r="O263" s="2"/>
      <c r="P263" s="2"/>
      <c r="Q263" s="2"/>
      <c r="R263" s="2"/>
      <c r="S263" s="2"/>
      <c r="T263" s="2"/>
      <c r="U263" s="2"/>
      <c r="V263" s="2"/>
      <c r="W263" s="2"/>
      <c r="X263" s="2"/>
      <c r="Y263" s="2"/>
      <c r="Z263" s="2"/>
    </row>
    <row r="264" spans="1:26" ht="14.25" customHeight="1">
      <c r="A264" s="3"/>
      <c r="B264" s="30" t="str">
        <f t="shared" si="1"/>
        <v>Operational Definition</v>
      </c>
      <c r="C264" s="8"/>
      <c r="D264" s="33" t="s">
        <v>279</v>
      </c>
      <c r="E264" s="3"/>
      <c r="F264" s="3"/>
      <c r="G264" s="2"/>
      <c r="H264" s="2"/>
      <c r="I264" s="2"/>
      <c r="J264" s="2"/>
      <c r="K264" s="2"/>
      <c r="L264" s="2"/>
      <c r="M264" s="2"/>
      <c r="N264" s="2"/>
      <c r="O264" s="2"/>
      <c r="P264" s="2"/>
      <c r="Q264" s="2"/>
      <c r="R264" s="2"/>
      <c r="S264" s="2"/>
      <c r="T264" s="2"/>
      <c r="U264" s="2"/>
      <c r="V264" s="2"/>
      <c r="W264" s="2"/>
      <c r="X264" s="2"/>
      <c r="Y264" s="2"/>
      <c r="Z264" s="2"/>
    </row>
    <row r="265" spans="1:26" ht="14.25" customHeight="1">
      <c r="A265" s="3"/>
      <c r="B265" s="30" t="str">
        <f t="shared" si="1"/>
        <v>Operational Definition</v>
      </c>
      <c r="C265" s="8"/>
      <c r="D265" s="33" t="s">
        <v>280</v>
      </c>
      <c r="E265" s="3"/>
      <c r="F265" s="3"/>
      <c r="G265" s="2"/>
      <c r="H265" s="2"/>
      <c r="I265" s="2"/>
      <c r="J265" s="2"/>
      <c r="K265" s="2"/>
      <c r="L265" s="2"/>
      <c r="M265" s="2"/>
      <c r="N265" s="2"/>
      <c r="O265" s="2"/>
      <c r="P265" s="2"/>
      <c r="Q265" s="2"/>
      <c r="R265" s="2"/>
      <c r="S265" s="2"/>
      <c r="T265" s="2"/>
      <c r="U265" s="2"/>
      <c r="V265" s="2"/>
      <c r="W265" s="2"/>
      <c r="X265" s="2"/>
      <c r="Y265" s="2"/>
      <c r="Z265" s="2"/>
    </row>
    <row r="266" spans="1:26" ht="14.25" customHeight="1">
      <c r="A266" s="3"/>
      <c r="B266" s="30" t="str">
        <f t="shared" si="1"/>
        <v>Operational Definition</v>
      </c>
      <c r="C266" s="8"/>
      <c r="D266" s="33" t="s">
        <v>281</v>
      </c>
      <c r="E266" s="3"/>
      <c r="F266" s="3"/>
      <c r="G266" s="2"/>
      <c r="H266" s="2"/>
      <c r="I266" s="2"/>
      <c r="J266" s="2"/>
      <c r="K266" s="2"/>
      <c r="L266" s="2"/>
      <c r="M266" s="2"/>
      <c r="N266" s="2"/>
      <c r="O266" s="2"/>
      <c r="P266" s="2"/>
      <c r="Q266" s="2"/>
      <c r="R266" s="2"/>
      <c r="S266" s="2"/>
      <c r="T266" s="2"/>
      <c r="U266" s="2"/>
      <c r="V266" s="2"/>
      <c r="W266" s="2"/>
      <c r="X266" s="2"/>
      <c r="Y266" s="2"/>
      <c r="Z266" s="2"/>
    </row>
    <row r="267" spans="1:26" ht="14.25" customHeight="1">
      <c r="A267" s="3"/>
      <c r="B267" s="30" t="str">
        <f t="shared" si="1"/>
        <v>Operational Definition</v>
      </c>
      <c r="C267" s="8"/>
      <c r="D267" s="33" t="s">
        <v>282</v>
      </c>
      <c r="E267" s="3"/>
      <c r="F267" s="3"/>
      <c r="G267" s="2"/>
      <c r="H267" s="2"/>
      <c r="I267" s="2"/>
      <c r="J267" s="2"/>
      <c r="K267" s="2"/>
      <c r="L267" s="2"/>
      <c r="M267" s="2"/>
      <c r="N267" s="2"/>
      <c r="O267" s="2"/>
      <c r="P267" s="2"/>
      <c r="Q267" s="2"/>
      <c r="R267" s="2"/>
      <c r="S267" s="2"/>
      <c r="T267" s="2"/>
      <c r="U267" s="2"/>
      <c r="V267" s="2"/>
      <c r="W267" s="2"/>
      <c r="X267" s="2"/>
      <c r="Y267" s="2"/>
      <c r="Z267" s="2"/>
    </row>
    <row r="268" spans="1:26" ht="14.25" customHeight="1">
      <c r="A268" s="3"/>
      <c r="B268" s="30" t="str">
        <f t="shared" si="1"/>
        <v>Foundational Capability or Area</v>
      </c>
      <c r="C268" s="8"/>
      <c r="D268" s="31" t="s">
        <v>283</v>
      </c>
      <c r="E268" s="3"/>
      <c r="F268" s="3"/>
      <c r="G268" s="2"/>
      <c r="H268" s="2"/>
      <c r="I268" s="2"/>
      <c r="J268" s="2"/>
      <c r="K268" s="2"/>
      <c r="L268" s="2"/>
      <c r="M268" s="2"/>
      <c r="N268" s="2"/>
      <c r="O268" s="2"/>
      <c r="P268" s="2"/>
      <c r="Q268" s="2"/>
      <c r="R268" s="2"/>
      <c r="S268" s="2"/>
      <c r="T268" s="2"/>
      <c r="U268" s="2"/>
      <c r="V268" s="2"/>
      <c r="W268" s="2"/>
      <c r="X268" s="2"/>
      <c r="Y268" s="2"/>
      <c r="Z268" s="2"/>
    </row>
    <row r="269" spans="1:26" ht="14.25" customHeight="1">
      <c r="A269" s="3"/>
      <c r="B269" s="30" t="str">
        <f t="shared" si="1"/>
        <v>Headline Responsibility</v>
      </c>
      <c r="C269" s="8"/>
      <c r="D269" s="34" t="s">
        <v>284</v>
      </c>
      <c r="E269" s="3"/>
      <c r="F269" s="3"/>
      <c r="G269" s="2"/>
      <c r="H269" s="2"/>
      <c r="I269" s="2"/>
      <c r="J269" s="2"/>
      <c r="K269" s="2"/>
      <c r="L269" s="2"/>
      <c r="M269" s="2"/>
      <c r="N269" s="2"/>
      <c r="O269" s="2"/>
      <c r="P269" s="2"/>
      <c r="Q269" s="2"/>
      <c r="R269" s="2"/>
      <c r="S269" s="2"/>
      <c r="T269" s="2"/>
      <c r="U269" s="2"/>
      <c r="V269" s="2"/>
      <c r="W269" s="2"/>
      <c r="X269" s="2"/>
      <c r="Y269" s="2"/>
      <c r="Z269" s="2"/>
    </row>
    <row r="270" spans="1:26" ht="14.25" customHeight="1">
      <c r="A270" s="3"/>
      <c r="B270" s="30" t="str">
        <f t="shared" si="1"/>
        <v>Operational Definition</v>
      </c>
      <c r="C270" s="8"/>
      <c r="D270" s="33" t="s">
        <v>285</v>
      </c>
      <c r="E270" s="3"/>
      <c r="F270" s="3"/>
      <c r="G270" s="2"/>
      <c r="H270" s="2"/>
      <c r="I270" s="2"/>
      <c r="J270" s="2"/>
      <c r="K270" s="2"/>
      <c r="L270" s="2"/>
      <c r="M270" s="2"/>
      <c r="N270" s="2"/>
      <c r="O270" s="2"/>
      <c r="P270" s="2"/>
      <c r="Q270" s="2"/>
      <c r="R270" s="2"/>
      <c r="S270" s="2"/>
      <c r="T270" s="2"/>
      <c r="U270" s="2"/>
      <c r="V270" s="2"/>
      <c r="W270" s="2"/>
      <c r="X270" s="2"/>
      <c r="Y270" s="2"/>
      <c r="Z270" s="2"/>
    </row>
    <row r="271" spans="1:26" ht="14.25" customHeight="1">
      <c r="A271" s="3"/>
      <c r="B271" s="30" t="str">
        <f t="shared" si="1"/>
        <v>Operational Definition</v>
      </c>
      <c r="C271" s="8"/>
      <c r="D271" s="33" t="s">
        <v>286</v>
      </c>
      <c r="E271" s="3"/>
      <c r="F271" s="3"/>
      <c r="G271" s="2"/>
      <c r="H271" s="2"/>
      <c r="I271" s="2"/>
      <c r="J271" s="2"/>
      <c r="K271" s="2"/>
      <c r="L271" s="2"/>
      <c r="M271" s="2"/>
      <c r="N271" s="2"/>
      <c r="O271" s="2"/>
      <c r="P271" s="2"/>
      <c r="Q271" s="2"/>
      <c r="R271" s="2"/>
      <c r="S271" s="2"/>
      <c r="T271" s="2"/>
      <c r="U271" s="2"/>
      <c r="V271" s="2"/>
      <c r="W271" s="2"/>
      <c r="X271" s="2"/>
      <c r="Y271" s="2"/>
      <c r="Z271" s="2"/>
    </row>
    <row r="272" spans="1:26" ht="14.25" customHeight="1">
      <c r="A272" s="3"/>
      <c r="B272" s="30" t="str">
        <f t="shared" si="1"/>
        <v>Operational Definition</v>
      </c>
      <c r="C272" s="8"/>
      <c r="D272" s="33" t="s">
        <v>287</v>
      </c>
      <c r="E272" s="3"/>
      <c r="F272" s="3"/>
      <c r="G272" s="2"/>
      <c r="H272" s="2"/>
      <c r="I272" s="2"/>
      <c r="J272" s="2"/>
      <c r="K272" s="2"/>
      <c r="L272" s="2"/>
      <c r="M272" s="2"/>
      <c r="N272" s="2"/>
      <c r="O272" s="2"/>
      <c r="P272" s="2"/>
      <c r="Q272" s="2"/>
      <c r="R272" s="2"/>
      <c r="S272" s="2"/>
      <c r="T272" s="2"/>
      <c r="U272" s="2"/>
      <c r="V272" s="2"/>
      <c r="W272" s="2"/>
      <c r="X272" s="2"/>
      <c r="Y272" s="2"/>
      <c r="Z272" s="2"/>
    </row>
    <row r="273" spans="1:26" ht="14.25" customHeight="1">
      <c r="A273" s="3"/>
      <c r="B273" s="30" t="str">
        <f t="shared" si="1"/>
        <v>Operational Definition</v>
      </c>
      <c r="C273" s="8"/>
      <c r="D273" s="33" t="s">
        <v>288</v>
      </c>
      <c r="E273" s="3"/>
      <c r="F273" s="3"/>
      <c r="G273" s="2"/>
      <c r="H273" s="2"/>
      <c r="I273" s="2"/>
      <c r="J273" s="2"/>
      <c r="K273" s="2"/>
      <c r="L273" s="2"/>
      <c r="M273" s="2"/>
      <c r="N273" s="2"/>
      <c r="O273" s="2"/>
      <c r="P273" s="2"/>
      <c r="Q273" s="2"/>
      <c r="R273" s="2"/>
      <c r="S273" s="2"/>
      <c r="T273" s="2"/>
      <c r="U273" s="2"/>
      <c r="V273" s="2"/>
      <c r="W273" s="2"/>
      <c r="X273" s="2"/>
      <c r="Y273" s="2"/>
      <c r="Z273" s="2"/>
    </row>
    <row r="274" spans="1:26" ht="14.25" customHeight="1">
      <c r="A274" s="3"/>
      <c r="B274" s="30" t="str">
        <f t="shared" si="1"/>
        <v>Operational Definition</v>
      </c>
      <c r="C274" s="8"/>
      <c r="D274" s="33" t="s">
        <v>289</v>
      </c>
      <c r="E274" s="3"/>
      <c r="F274" s="3"/>
      <c r="G274" s="2"/>
      <c r="H274" s="2"/>
      <c r="I274" s="2"/>
      <c r="J274" s="2"/>
      <c r="K274" s="2"/>
      <c r="L274" s="2"/>
      <c r="M274" s="2"/>
      <c r="N274" s="2"/>
      <c r="O274" s="2"/>
      <c r="P274" s="2"/>
      <c r="Q274" s="2"/>
      <c r="R274" s="2"/>
      <c r="S274" s="2"/>
      <c r="T274" s="2"/>
      <c r="U274" s="2"/>
      <c r="V274" s="2"/>
      <c r="W274" s="2"/>
      <c r="X274" s="2"/>
      <c r="Y274" s="2"/>
      <c r="Z274" s="2"/>
    </row>
    <row r="275" spans="1:26" ht="14.25" customHeight="1">
      <c r="A275" s="3"/>
      <c r="B275" s="30" t="str">
        <f t="shared" si="1"/>
        <v>Operational Definition</v>
      </c>
      <c r="C275" s="8"/>
      <c r="D275" s="33" t="s">
        <v>290</v>
      </c>
      <c r="E275" s="3"/>
      <c r="F275" s="3"/>
      <c r="G275" s="2"/>
      <c r="H275" s="2"/>
      <c r="I275" s="2"/>
      <c r="J275" s="2"/>
      <c r="K275" s="2"/>
      <c r="L275" s="2"/>
      <c r="M275" s="2"/>
      <c r="N275" s="2"/>
      <c r="O275" s="2"/>
      <c r="P275" s="2"/>
      <c r="Q275" s="2"/>
      <c r="R275" s="2"/>
      <c r="S275" s="2"/>
      <c r="T275" s="2"/>
      <c r="U275" s="2"/>
      <c r="V275" s="2"/>
      <c r="W275" s="2"/>
      <c r="X275" s="2"/>
      <c r="Y275" s="2"/>
      <c r="Z275" s="2"/>
    </row>
    <row r="276" spans="1:26" ht="14.25" customHeight="1">
      <c r="A276" s="3"/>
      <c r="B276" s="30" t="str">
        <f t="shared" si="1"/>
        <v>Operational Definition</v>
      </c>
      <c r="C276" s="8"/>
      <c r="D276" s="33" t="s">
        <v>291</v>
      </c>
      <c r="E276" s="3"/>
      <c r="F276" s="3"/>
      <c r="G276" s="2"/>
      <c r="H276" s="2"/>
      <c r="I276" s="2"/>
      <c r="J276" s="2"/>
      <c r="K276" s="2"/>
      <c r="L276" s="2"/>
      <c r="M276" s="2"/>
      <c r="N276" s="2"/>
      <c r="O276" s="2"/>
      <c r="P276" s="2"/>
      <c r="Q276" s="2"/>
      <c r="R276" s="2"/>
      <c r="S276" s="2"/>
      <c r="T276" s="2"/>
      <c r="U276" s="2"/>
      <c r="V276" s="2"/>
      <c r="W276" s="2"/>
      <c r="X276" s="2"/>
      <c r="Y276" s="2"/>
      <c r="Z276" s="2"/>
    </row>
    <row r="277" spans="1:26" ht="14.25" customHeight="1">
      <c r="A277" s="3"/>
      <c r="B277" s="30" t="str">
        <f t="shared" si="1"/>
        <v>Operational Definition</v>
      </c>
      <c r="C277" s="8"/>
      <c r="D277" s="33" t="s">
        <v>292</v>
      </c>
      <c r="E277" s="3"/>
      <c r="F277" s="3"/>
      <c r="G277" s="2"/>
      <c r="H277" s="2"/>
      <c r="I277" s="2"/>
      <c r="J277" s="2"/>
      <c r="K277" s="2"/>
      <c r="L277" s="2"/>
      <c r="M277" s="2"/>
      <c r="N277" s="2"/>
      <c r="O277" s="2"/>
      <c r="P277" s="2"/>
      <c r="Q277" s="2"/>
      <c r="R277" s="2"/>
      <c r="S277" s="2"/>
      <c r="T277" s="2"/>
      <c r="U277" s="2"/>
      <c r="V277" s="2"/>
      <c r="W277" s="2"/>
      <c r="X277" s="2"/>
      <c r="Y277" s="2"/>
      <c r="Z277" s="2"/>
    </row>
    <row r="278" spans="1:26" ht="14.25" customHeight="1">
      <c r="A278" s="3"/>
      <c r="B278" s="30" t="str">
        <f t="shared" si="1"/>
        <v>Headline Responsibility</v>
      </c>
      <c r="C278" s="8"/>
      <c r="D278" s="34" t="s">
        <v>293</v>
      </c>
      <c r="E278" s="3"/>
      <c r="F278" s="3"/>
      <c r="G278" s="2"/>
      <c r="H278" s="2"/>
      <c r="I278" s="2"/>
      <c r="J278" s="2"/>
      <c r="K278" s="2"/>
      <c r="L278" s="2"/>
      <c r="M278" s="2"/>
      <c r="N278" s="2"/>
      <c r="O278" s="2"/>
      <c r="P278" s="2"/>
      <c r="Q278" s="2"/>
      <c r="R278" s="2"/>
      <c r="S278" s="2"/>
      <c r="T278" s="2"/>
      <c r="U278" s="2"/>
      <c r="V278" s="2"/>
      <c r="W278" s="2"/>
      <c r="X278" s="2"/>
      <c r="Y278" s="2"/>
      <c r="Z278" s="2"/>
    </row>
    <row r="279" spans="1:26" ht="14.25" customHeight="1">
      <c r="A279" s="3"/>
      <c r="B279" s="30" t="str">
        <f t="shared" si="1"/>
        <v>Operational Definition</v>
      </c>
      <c r="C279" s="8"/>
      <c r="D279" s="33" t="s">
        <v>294</v>
      </c>
      <c r="E279" s="3"/>
      <c r="F279" s="3"/>
      <c r="G279" s="2"/>
      <c r="H279" s="2"/>
      <c r="I279" s="2"/>
      <c r="J279" s="2"/>
      <c r="K279" s="2"/>
      <c r="L279" s="2"/>
      <c r="M279" s="2"/>
      <c r="N279" s="2"/>
      <c r="O279" s="2"/>
      <c r="P279" s="2"/>
      <c r="Q279" s="2"/>
      <c r="R279" s="2"/>
      <c r="S279" s="2"/>
      <c r="T279" s="2"/>
      <c r="U279" s="2"/>
      <c r="V279" s="2"/>
      <c r="W279" s="2"/>
      <c r="X279" s="2"/>
      <c r="Y279" s="2"/>
      <c r="Z279" s="2"/>
    </row>
    <row r="280" spans="1:26" ht="14.25" customHeight="1">
      <c r="A280" s="3"/>
      <c r="B280" s="30" t="str">
        <f t="shared" si="1"/>
        <v>Operational Definition</v>
      </c>
      <c r="C280" s="8"/>
      <c r="D280" s="33" t="s">
        <v>295</v>
      </c>
      <c r="E280" s="3"/>
      <c r="F280" s="3"/>
      <c r="G280" s="2"/>
      <c r="H280" s="2"/>
      <c r="I280" s="2"/>
      <c r="J280" s="2"/>
      <c r="K280" s="2"/>
      <c r="L280" s="2"/>
      <c r="M280" s="2"/>
      <c r="N280" s="2"/>
      <c r="O280" s="2"/>
      <c r="P280" s="2"/>
      <c r="Q280" s="2"/>
      <c r="R280" s="2"/>
      <c r="S280" s="2"/>
      <c r="T280" s="2"/>
      <c r="U280" s="2"/>
      <c r="V280" s="2"/>
      <c r="W280" s="2"/>
      <c r="X280" s="2"/>
      <c r="Y280" s="2"/>
      <c r="Z280" s="2"/>
    </row>
    <row r="281" spans="1:26" ht="14.25" customHeight="1">
      <c r="A281" s="3"/>
      <c r="B281" s="30" t="str">
        <f t="shared" si="1"/>
        <v>Operational Definition</v>
      </c>
      <c r="C281" s="8"/>
      <c r="D281" s="33" t="s">
        <v>296</v>
      </c>
      <c r="E281" s="3"/>
      <c r="F281" s="3"/>
      <c r="G281" s="2"/>
      <c r="H281" s="2"/>
      <c r="I281" s="2"/>
      <c r="J281" s="2"/>
      <c r="K281" s="2"/>
      <c r="L281" s="2"/>
      <c r="M281" s="2"/>
      <c r="N281" s="2"/>
      <c r="O281" s="2"/>
      <c r="P281" s="2"/>
      <c r="Q281" s="2"/>
      <c r="R281" s="2"/>
      <c r="S281" s="2"/>
      <c r="T281" s="2"/>
      <c r="U281" s="2"/>
      <c r="V281" s="2"/>
      <c r="W281" s="2"/>
      <c r="X281" s="2"/>
      <c r="Y281" s="2"/>
      <c r="Z281" s="2"/>
    </row>
    <row r="282" spans="1:26" ht="14.25" customHeight="1">
      <c r="A282" s="3"/>
      <c r="B282" s="30" t="str">
        <f t="shared" si="1"/>
        <v>Operational Definition</v>
      </c>
      <c r="C282" s="8"/>
      <c r="D282" s="33" t="s">
        <v>297</v>
      </c>
      <c r="E282" s="3"/>
      <c r="F282" s="3"/>
      <c r="G282" s="2"/>
      <c r="H282" s="2"/>
      <c r="I282" s="2"/>
      <c r="J282" s="2"/>
      <c r="K282" s="2"/>
      <c r="L282" s="2"/>
      <c r="M282" s="2"/>
      <c r="N282" s="2"/>
      <c r="O282" s="2"/>
      <c r="P282" s="2"/>
      <c r="Q282" s="2"/>
      <c r="R282" s="2"/>
      <c r="S282" s="2"/>
      <c r="T282" s="2"/>
      <c r="U282" s="2"/>
      <c r="V282" s="2"/>
      <c r="W282" s="2"/>
      <c r="X282" s="2"/>
      <c r="Y282" s="2"/>
      <c r="Z282" s="2"/>
    </row>
    <row r="283" spans="1:26" ht="14.25" customHeight="1">
      <c r="A283" s="3"/>
      <c r="B283" s="30" t="str">
        <f t="shared" si="1"/>
        <v>Operational Definition</v>
      </c>
      <c r="C283" s="8"/>
      <c r="D283" s="33" t="s">
        <v>298</v>
      </c>
      <c r="E283" s="3"/>
      <c r="F283" s="3"/>
      <c r="G283" s="2"/>
      <c r="H283" s="2"/>
      <c r="I283" s="2"/>
      <c r="J283" s="2"/>
      <c r="K283" s="2"/>
      <c r="L283" s="2"/>
      <c r="M283" s="2"/>
      <c r="N283" s="2"/>
      <c r="O283" s="2"/>
      <c r="P283" s="2"/>
      <c r="Q283" s="2"/>
      <c r="R283" s="2"/>
      <c r="S283" s="2"/>
      <c r="T283" s="2"/>
      <c r="U283" s="2"/>
      <c r="V283" s="2"/>
      <c r="W283" s="2"/>
      <c r="X283" s="2"/>
      <c r="Y283" s="2"/>
      <c r="Z283" s="2"/>
    </row>
    <row r="284" spans="1:26" ht="14.25" customHeight="1">
      <c r="A284" s="3"/>
      <c r="B284" s="30" t="str">
        <f t="shared" si="1"/>
        <v>Operational Definition</v>
      </c>
      <c r="C284" s="8"/>
      <c r="D284" s="33" t="s">
        <v>299</v>
      </c>
      <c r="E284" s="3"/>
      <c r="F284" s="3"/>
      <c r="G284" s="2"/>
      <c r="H284" s="2"/>
      <c r="I284" s="2"/>
      <c r="J284" s="2"/>
      <c r="K284" s="2"/>
      <c r="L284" s="2"/>
      <c r="M284" s="2"/>
      <c r="N284" s="2"/>
      <c r="O284" s="2"/>
      <c r="P284" s="2"/>
      <c r="Q284" s="2"/>
      <c r="R284" s="2"/>
      <c r="S284" s="2"/>
      <c r="T284" s="2"/>
      <c r="U284" s="2"/>
      <c r="V284" s="2"/>
      <c r="W284" s="2"/>
      <c r="X284" s="2"/>
      <c r="Y284" s="2"/>
      <c r="Z284" s="2"/>
    </row>
    <row r="285" spans="1:26" ht="14.25" customHeight="1">
      <c r="A285" s="3"/>
      <c r="B285" s="30" t="str">
        <f t="shared" si="1"/>
        <v>Headline Responsibility</v>
      </c>
      <c r="C285" s="8"/>
      <c r="D285" s="34" t="s">
        <v>300</v>
      </c>
      <c r="E285" s="3"/>
      <c r="F285" s="3"/>
      <c r="G285" s="2"/>
      <c r="H285" s="2"/>
      <c r="I285" s="2"/>
      <c r="J285" s="2"/>
      <c r="K285" s="2"/>
      <c r="L285" s="2"/>
      <c r="M285" s="2"/>
      <c r="N285" s="2"/>
      <c r="O285" s="2"/>
      <c r="P285" s="2"/>
      <c r="Q285" s="2"/>
      <c r="R285" s="2"/>
      <c r="S285" s="2"/>
      <c r="T285" s="2"/>
      <c r="U285" s="2"/>
      <c r="V285" s="2"/>
      <c r="W285" s="2"/>
      <c r="X285" s="2"/>
      <c r="Y285" s="2"/>
      <c r="Z285" s="2"/>
    </row>
    <row r="286" spans="1:26" ht="14.25" customHeight="1">
      <c r="A286" s="3"/>
      <c r="B286" s="30" t="str">
        <f t="shared" si="1"/>
        <v>Operational Definition</v>
      </c>
      <c r="C286" s="8"/>
      <c r="D286" s="33" t="s">
        <v>301</v>
      </c>
      <c r="E286" s="3"/>
      <c r="F286" s="3"/>
      <c r="G286" s="2"/>
      <c r="H286" s="2"/>
      <c r="I286" s="2"/>
      <c r="J286" s="2"/>
      <c r="K286" s="2"/>
      <c r="L286" s="2"/>
      <c r="M286" s="2"/>
      <c r="N286" s="2"/>
      <c r="O286" s="2"/>
      <c r="P286" s="2"/>
      <c r="Q286" s="2"/>
      <c r="R286" s="2"/>
      <c r="S286" s="2"/>
      <c r="T286" s="2"/>
      <c r="U286" s="2"/>
      <c r="V286" s="2"/>
      <c r="W286" s="2"/>
      <c r="X286" s="2"/>
      <c r="Y286" s="2"/>
      <c r="Z286" s="2"/>
    </row>
    <row r="287" spans="1:26" ht="14.25" customHeight="1">
      <c r="A287" s="3"/>
      <c r="B287" s="30" t="str">
        <f t="shared" si="1"/>
        <v>Operational Definition</v>
      </c>
      <c r="C287" s="8"/>
      <c r="D287" s="33" t="s">
        <v>302</v>
      </c>
      <c r="E287" s="3"/>
      <c r="F287" s="3"/>
      <c r="G287" s="2"/>
      <c r="H287" s="2"/>
      <c r="I287" s="2"/>
      <c r="J287" s="2"/>
      <c r="K287" s="2"/>
      <c r="L287" s="2"/>
      <c r="M287" s="2"/>
      <c r="N287" s="2"/>
      <c r="O287" s="2"/>
      <c r="P287" s="2"/>
      <c r="Q287" s="2"/>
      <c r="R287" s="2"/>
      <c r="S287" s="2"/>
      <c r="T287" s="2"/>
      <c r="U287" s="2"/>
      <c r="V287" s="2"/>
      <c r="W287" s="2"/>
      <c r="X287" s="2"/>
      <c r="Y287" s="2"/>
      <c r="Z287" s="2"/>
    </row>
    <row r="288" spans="1:26" ht="14.25" customHeight="1">
      <c r="A288" s="3"/>
      <c r="B288" s="30" t="str">
        <f t="shared" si="1"/>
        <v>Operational Definition</v>
      </c>
      <c r="C288" s="8"/>
      <c r="D288" s="33" t="s">
        <v>303</v>
      </c>
      <c r="E288" s="3"/>
      <c r="F288" s="3"/>
      <c r="G288" s="2"/>
      <c r="H288" s="2"/>
      <c r="I288" s="2"/>
      <c r="J288" s="2"/>
      <c r="K288" s="2"/>
      <c r="L288" s="2"/>
      <c r="M288" s="2"/>
      <c r="N288" s="2"/>
      <c r="O288" s="2"/>
      <c r="P288" s="2"/>
      <c r="Q288" s="2"/>
      <c r="R288" s="2"/>
      <c r="S288" s="2"/>
      <c r="T288" s="2"/>
      <c r="U288" s="2"/>
      <c r="V288" s="2"/>
      <c r="W288" s="2"/>
      <c r="X288" s="2"/>
      <c r="Y288" s="2"/>
      <c r="Z288" s="2"/>
    </row>
    <row r="289" spans="1:26" ht="14.25" customHeight="1">
      <c r="A289" s="3"/>
      <c r="B289" s="30" t="str">
        <f t="shared" si="1"/>
        <v>Operational Definition</v>
      </c>
      <c r="C289" s="8"/>
      <c r="D289" s="33" t="s">
        <v>304</v>
      </c>
      <c r="E289" s="3"/>
      <c r="F289" s="3"/>
      <c r="G289" s="2"/>
      <c r="H289" s="2"/>
      <c r="I289" s="2"/>
      <c r="J289" s="2"/>
      <c r="K289" s="2"/>
      <c r="L289" s="2"/>
      <c r="M289" s="2"/>
      <c r="N289" s="2"/>
      <c r="O289" s="2"/>
      <c r="P289" s="2"/>
      <c r="Q289" s="2"/>
      <c r="R289" s="2"/>
      <c r="S289" s="2"/>
      <c r="T289" s="2"/>
      <c r="U289" s="2"/>
      <c r="V289" s="2"/>
      <c r="W289" s="2"/>
      <c r="X289" s="2"/>
      <c r="Y289" s="2"/>
      <c r="Z289" s="2"/>
    </row>
    <row r="290" spans="1:26" ht="14.25" customHeight="1">
      <c r="A290" s="3"/>
      <c r="B290" s="30" t="str">
        <f t="shared" si="1"/>
        <v>Operational Definition</v>
      </c>
      <c r="C290" s="8"/>
      <c r="D290" s="33" t="s">
        <v>305</v>
      </c>
      <c r="E290" s="3"/>
      <c r="F290" s="3"/>
      <c r="G290" s="2"/>
      <c r="H290" s="2"/>
      <c r="I290" s="2"/>
      <c r="J290" s="2"/>
      <c r="K290" s="2"/>
      <c r="L290" s="2"/>
      <c r="M290" s="2"/>
      <c r="N290" s="2"/>
      <c r="O290" s="2"/>
      <c r="P290" s="2"/>
      <c r="Q290" s="2"/>
      <c r="R290" s="2"/>
      <c r="S290" s="2"/>
      <c r="T290" s="2"/>
      <c r="U290" s="2"/>
      <c r="V290" s="2"/>
      <c r="W290" s="2"/>
      <c r="X290" s="2"/>
      <c r="Y290" s="2"/>
      <c r="Z290" s="2"/>
    </row>
    <row r="291" spans="1:26" ht="14.25" customHeight="1">
      <c r="A291" s="3"/>
      <c r="B291" s="30" t="str">
        <f t="shared" si="1"/>
        <v>Operational Definition</v>
      </c>
      <c r="C291" s="8"/>
      <c r="D291" s="33" t="s">
        <v>306</v>
      </c>
      <c r="E291" s="3"/>
      <c r="F291" s="3"/>
      <c r="G291" s="2"/>
      <c r="H291" s="2"/>
      <c r="I291" s="2"/>
      <c r="J291" s="2"/>
      <c r="K291" s="2"/>
      <c r="L291" s="2"/>
      <c r="M291" s="2"/>
      <c r="N291" s="2"/>
      <c r="O291" s="2"/>
      <c r="P291" s="2"/>
      <c r="Q291" s="2"/>
      <c r="R291" s="2"/>
      <c r="S291" s="2"/>
      <c r="T291" s="2"/>
      <c r="U291" s="2"/>
      <c r="V291" s="2"/>
      <c r="W291" s="2"/>
      <c r="X291" s="2"/>
      <c r="Y291" s="2"/>
      <c r="Z291" s="2"/>
    </row>
    <row r="292" spans="1:26" ht="14.25" customHeight="1">
      <c r="A292" s="3"/>
      <c r="B292" s="30" t="str">
        <f t="shared" si="1"/>
        <v>Operational Definition</v>
      </c>
      <c r="C292" s="8"/>
      <c r="D292" s="33" t="s">
        <v>307</v>
      </c>
      <c r="E292" s="3"/>
      <c r="F292" s="3"/>
      <c r="G292" s="2"/>
      <c r="H292" s="2"/>
      <c r="I292" s="2"/>
      <c r="J292" s="2"/>
      <c r="K292" s="2"/>
      <c r="L292" s="2"/>
      <c r="M292" s="2"/>
      <c r="N292" s="2"/>
      <c r="O292" s="2"/>
      <c r="P292" s="2"/>
      <c r="Q292" s="2"/>
      <c r="R292" s="2"/>
      <c r="S292" s="2"/>
      <c r="T292" s="2"/>
      <c r="U292" s="2"/>
      <c r="V292" s="2"/>
      <c r="W292" s="2"/>
      <c r="X292" s="2"/>
      <c r="Y292" s="2"/>
      <c r="Z292" s="2"/>
    </row>
    <row r="293" spans="1:26" ht="14.25" customHeight="1">
      <c r="A293" s="3"/>
      <c r="B293" s="30" t="str">
        <f t="shared" si="1"/>
        <v>Operational Definition</v>
      </c>
      <c r="C293" s="8"/>
      <c r="D293" s="33" t="s">
        <v>308</v>
      </c>
      <c r="E293" s="3"/>
      <c r="F293" s="3"/>
      <c r="G293" s="2"/>
      <c r="H293" s="2"/>
      <c r="I293" s="2"/>
      <c r="J293" s="2"/>
      <c r="K293" s="2"/>
      <c r="L293" s="2"/>
      <c r="M293" s="2"/>
      <c r="N293" s="2"/>
      <c r="O293" s="2"/>
      <c r="P293" s="2"/>
      <c r="Q293" s="2"/>
      <c r="R293" s="2"/>
      <c r="S293" s="2"/>
      <c r="T293" s="2"/>
      <c r="U293" s="2"/>
      <c r="V293" s="2"/>
      <c r="W293" s="2"/>
      <c r="X293" s="2"/>
      <c r="Y293" s="2"/>
      <c r="Z293" s="2"/>
    </row>
    <row r="294" spans="1:26" ht="14.25" customHeight="1">
      <c r="A294" s="3"/>
      <c r="B294" s="30" t="str">
        <f t="shared" si="1"/>
        <v>Headline Responsibility</v>
      </c>
      <c r="C294" s="8"/>
      <c r="D294" s="34" t="s">
        <v>309</v>
      </c>
      <c r="E294" s="3"/>
      <c r="F294" s="3"/>
      <c r="G294" s="2"/>
      <c r="H294" s="2"/>
      <c r="I294" s="2"/>
      <c r="J294" s="2"/>
      <c r="K294" s="2"/>
      <c r="L294" s="2"/>
      <c r="M294" s="2"/>
      <c r="N294" s="2"/>
      <c r="O294" s="2"/>
      <c r="P294" s="2"/>
      <c r="Q294" s="2"/>
      <c r="R294" s="2"/>
      <c r="S294" s="2"/>
      <c r="T294" s="2"/>
      <c r="U294" s="2"/>
      <c r="V294" s="2"/>
      <c r="W294" s="2"/>
      <c r="X294" s="2"/>
      <c r="Y294" s="2"/>
      <c r="Z294" s="2"/>
    </row>
    <row r="295" spans="1:26" ht="14.25" customHeight="1">
      <c r="A295" s="3"/>
      <c r="B295" s="30" t="str">
        <f t="shared" si="1"/>
        <v>Operational Definition</v>
      </c>
      <c r="C295" s="8"/>
      <c r="D295" s="33" t="s">
        <v>310</v>
      </c>
      <c r="E295" s="3"/>
      <c r="F295" s="3"/>
      <c r="G295" s="2"/>
      <c r="H295" s="2"/>
      <c r="I295" s="2"/>
      <c r="J295" s="2"/>
      <c r="K295" s="2"/>
      <c r="L295" s="2"/>
      <c r="M295" s="2"/>
      <c r="N295" s="2"/>
      <c r="O295" s="2"/>
      <c r="P295" s="2"/>
      <c r="Q295" s="2"/>
      <c r="R295" s="2"/>
      <c r="S295" s="2"/>
      <c r="T295" s="2"/>
      <c r="U295" s="2"/>
      <c r="V295" s="2"/>
      <c r="W295" s="2"/>
      <c r="X295" s="2"/>
      <c r="Y295" s="2"/>
      <c r="Z295" s="2"/>
    </row>
    <row r="296" spans="1:26" ht="14.25" customHeight="1">
      <c r="A296" s="3"/>
      <c r="B296" s="30" t="str">
        <f t="shared" si="1"/>
        <v>Operational Definition</v>
      </c>
      <c r="C296" s="8"/>
      <c r="D296" s="33" t="s">
        <v>311</v>
      </c>
      <c r="E296" s="3"/>
      <c r="F296" s="3"/>
      <c r="G296" s="2"/>
      <c r="H296" s="2"/>
      <c r="I296" s="2"/>
      <c r="J296" s="2"/>
      <c r="K296" s="2"/>
      <c r="L296" s="2"/>
      <c r="M296" s="2"/>
      <c r="N296" s="2"/>
      <c r="O296" s="2"/>
      <c r="P296" s="2"/>
      <c r="Q296" s="2"/>
      <c r="R296" s="2"/>
      <c r="S296" s="2"/>
      <c r="T296" s="2"/>
      <c r="U296" s="2"/>
      <c r="V296" s="2"/>
      <c r="W296" s="2"/>
      <c r="X296" s="2"/>
      <c r="Y296" s="2"/>
      <c r="Z296" s="2"/>
    </row>
    <row r="297" spans="1:26" ht="14.25" customHeight="1">
      <c r="A297" s="3"/>
      <c r="B297" s="30" t="str">
        <f t="shared" si="1"/>
        <v>Operational Definition</v>
      </c>
      <c r="C297" s="8"/>
      <c r="D297" s="33" t="s">
        <v>312</v>
      </c>
      <c r="E297" s="3"/>
      <c r="F297" s="3"/>
      <c r="G297" s="2"/>
      <c r="H297" s="2"/>
      <c r="I297" s="2"/>
      <c r="J297" s="2"/>
      <c r="K297" s="2"/>
      <c r="L297" s="2"/>
      <c r="M297" s="2"/>
      <c r="N297" s="2"/>
      <c r="O297" s="2"/>
      <c r="P297" s="2"/>
      <c r="Q297" s="2"/>
      <c r="R297" s="2"/>
      <c r="S297" s="2"/>
      <c r="T297" s="2"/>
      <c r="U297" s="2"/>
      <c r="V297" s="2"/>
      <c r="W297" s="2"/>
      <c r="X297" s="2"/>
      <c r="Y297" s="2"/>
      <c r="Z297" s="2"/>
    </row>
    <row r="298" spans="1:26" ht="14.25" customHeight="1">
      <c r="A298" s="3"/>
      <c r="B298" s="30" t="str">
        <f t="shared" si="1"/>
        <v>Operational Definition</v>
      </c>
      <c r="C298" s="8"/>
      <c r="D298" s="33" t="s">
        <v>313</v>
      </c>
      <c r="E298" s="3"/>
      <c r="F298" s="3"/>
      <c r="G298" s="2"/>
      <c r="H298" s="2"/>
      <c r="I298" s="2"/>
      <c r="J298" s="2"/>
      <c r="K298" s="2"/>
      <c r="L298" s="2"/>
      <c r="M298" s="2"/>
      <c r="N298" s="2"/>
      <c r="O298" s="2"/>
      <c r="P298" s="2"/>
      <c r="Q298" s="2"/>
      <c r="R298" s="2"/>
      <c r="S298" s="2"/>
      <c r="T298" s="2"/>
      <c r="U298" s="2"/>
      <c r="V298" s="2"/>
      <c r="W298" s="2"/>
      <c r="X298" s="2"/>
      <c r="Y298" s="2"/>
      <c r="Z298" s="2"/>
    </row>
    <row r="299" spans="1:26" ht="14.25" customHeight="1">
      <c r="A299" s="3"/>
      <c r="B299" s="30" t="str">
        <f t="shared" si="1"/>
        <v>Operational Definition</v>
      </c>
      <c r="C299" s="8"/>
      <c r="D299" s="33" t="s">
        <v>314</v>
      </c>
      <c r="E299" s="3"/>
      <c r="F299" s="3"/>
      <c r="G299" s="2"/>
      <c r="H299" s="2"/>
      <c r="I299" s="2"/>
      <c r="J299" s="2"/>
      <c r="K299" s="2"/>
      <c r="L299" s="2"/>
      <c r="M299" s="2"/>
      <c r="N299" s="2"/>
      <c r="O299" s="2"/>
      <c r="P299" s="2"/>
      <c r="Q299" s="2"/>
      <c r="R299" s="2"/>
      <c r="S299" s="2"/>
      <c r="T299" s="2"/>
      <c r="U299" s="2"/>
      <c r="V299" s="2"/>
      <c r="W299" s="2"/>
      <c r="X299" s="2"/>
      <c r="Y299" s="2"/>
      <c r="Z299" s="2"/>
    </row>
    <row r="300" spans="1:26" ht="14.25" customHeight="1">
      <c r="A300" s="3"/>
      <c r="B300" s="30" t="str">
        <f t="shared" si="1"/>
        <v>Operational Definition</v>
      </c>
      <c r="C300" s="8"/>
      <c r="D300" s="33" t="s">
        <v>315</v>
      </c>
      <c r="E300" s="3"/>
      <c r="F300" s="3"/>
      <c r="G300" s="2"/>
      <c r="H300" s="2"/>
      <c r="I300" s="2"/>
      <c r="J300" s="2"/>
      <c r="K300" s="2"/>
      <c r="L300" s="2"/>
      <c r="M300" s="2"/>
      <c r="N300" s="2"/>
      <c r="O300" s="2"/>
      <c r="P300" s="2"/>
      <c r="Q300" s="2"/>
      <c r="R300" s="2"/>
      <c r="S300" s="2"/>
      <c r="T300" s="2"/>
      <c r="U300" s="2"/>
      <c r="V300" s="2"/>
      <c r="W300" s="2"/>
      <c r="X300" s="2"/>
      <c r="Y300" s="2"/>
      <c r="Z300" s="2"/>
    </row>
    <row r="301" spans="1:26" ht="14.25" customHeight="1">
      <c r="A301" s="3"/>
      <c r="B301" s="30" t="str">
        <f t="shared" si="1"/>
        <v>Operational Definition</v>
      </c>
      <c r="C301" s="8"/>
      <c r="D301" s="33" t="s">
        <v>316</v>
      </c>
      <c r="E301" s="3"/>
      <c r="F301" s="3"/>
      <c r="G301" s="2"/>
      <c r="H301" s="2"/>
      <c r="I301" s="2"/>
      <c r="J301" s="2"/>
      <c r="K301" s="2"/>
      <c r="L301" s="2"/>
      <c r="M301" s="2"/>
      <c r="N301" s="2"/>
      <c r="O301" s="2"/>
      <c r="P301" s="2"/>
      <c r="Q301" s="2"/>
      <c r="R301" s="2"/>
      <c r="S301" s="2"/>
      <c r="T301" s="2"/>
      <c r="U301" s="2"/>
      <c r="V301" s="2"/>
      <c r="W301" s="2"/>
      <c r="X301" s="2"/>
      <c r="Y301" s="2"/>
      <c r="Z301" s="2"/>
    </row>
    <row r="302" spans="1:26" ht="14.25" customHeight="1">
      <c r="A302" s="3"/>
      <c r="B302" s="30" t="str">
        <f t="shared" si="1"/>
        <v>Operational Definition</v>
      </c>
      <c r="C302" s="8"/>
      <c r="D302" s="33" t="s">
        <v>317</v>
      </c>
      <c r="E302" s="3"/>
      <c r="F302" s="3"/>
      <c r="G302" s="2"/>
      <c r="H302" s="2"/>
      <c r="I302" s="2"/>
      <c r="J302" s="2"/>
      <c r="K302" s="2"/>
      <c r="L302" s="2"/>
      <c r="M302" s="2"/>
      <c r="N302" s="2"/>
      <c r="O302" s="2"/>
      <c r="P302" s="2"/>
      <c r="Q302" s="2"/>
      <c r="R302" s="2"/>
      <c r="S302" s="2"/>
      <c r="T302" s="2"/>
      <c r="U302" s="2"/>
      <c r="V302" s="2"/>
      <c r="W302" s="2"/>
      <c r="X302" s="2"/>
      <c r="Y302" s="2"/>
      <c r="Z302" s="2"/>
    </row>
    <row r="303" spans="1:26" ht="14.25" customHeight="1">
      <c r="A303" s="3"/>
      <c r="B303" s="30" t="str">
        <f t="shared" si="1"/>
        <v>Headline Responsibility</v>
      </c>
      <c r="C303" s="8"/>
      <c r="D303" s="34" t="s">
        <v>318</v>
      </c>
      <c r="E303" s="3"/>
      <c r="F303" s="3"/>
      <c r="G303" s="2"/>
      <c r="H303" s="2"/>
      <c r="I303" s="2"/>
      <c r="J303" s="2"/>
      <c r="K303" s="2"/>
      <c r="L303" s="2"/>
      <c r="M303" s="2"/>
      <c r="N303" s="2"/>
      <c r="O303" s="2"/>
      <c r="P303" s="2"/>
      <c r="Q303" s="2"/>
      <c r="R303" s="2"/>
      <c r="S303" s="2"/>
      <c r="T303" s="2"/>
      <c r="U303" s="2"/>
      <c r="V303" s="2"/>
      <c r="W303" s="2"/>
      <c r="X303" s="2"/>
      <c r="Y303" s="2"/>
      <c r="Z303" s="2"/>
    </row>
    <row r="304" spans="1:26" ht="14.25" customHeight="1">
      <c r="A304" s="3"/>
      <c r="B304" s="30" t="str">
        <f t="shared" si="1"/>
        <v>Operational Definition</v>
      </c>
      <c r="C304" s="8"/>
      <c r="D304" s="33" t="s">
        <v>319</v>
      </c>
      <c r="E304" s="3"/>
      <c r="F304" s="3"/>
      <c r="G304" s="2"/>
      <c r="H304" s="2"/>
      <c r="I304" s="2"/>
      <c r="J304" s="2"/>
      <c r="K304" s="2"/>
      <c r="L304" s="2"/>
      <c r="M304" s="2"/>
      <c r="N304" s="2"/>
      <c r="O304" s="2"/>
      <c r="P304" s="2"/>
      <c r="Q304" s="2"/>
      <c r="R304" s="2"/>
      <c r="S304" s="2"/>
      <c r="T304" s="2"/>
      <c r="U304" s="2"/>
      <c r="V304" s="2"/>
      <c r="W304" s="2"/>
      <c r="X304" s="2"/>
      <c r="Y304" s="2"/>
      <c r="Z304" s="2"/>
    </row>
    <row r="305" spans="1:26" ht="14.25" customHeight="1">
      <c r="A305" s="3"/>
      <c r="B305" s="30" t="str">
        <f t="shared" si="1"/>
        <v>Operational Definition</v>
      </c>
      <c r="C305" s="8"/>
      <c r="D305" s="33" t="s">
        <v>320</v>
      </c>
      <c r="E305" s="3"/>
      <c r="F305" s="3"/>
      <c r="G305" s="2"/>
      <c r="H305" s="2"/>
      <c r="I305" s="2"/>
      <c r="J305" s="2"/>
      <c r="K305" s="2"/>
      <c r="L305" s="2"/>
      <c r="M305" s="2"/>
      <c r="N305" s="2"/>
      <c r="O305" s="2"/>
      <c r="P305" s="2"/>
      <c r="Q305" s="2"/>
      <c r="R305" s="2"/>
      <c r="S305" s="2"/>
      <c r="T305" s="2"/>
      <c r="U305" s="2"/>
      <c r="V305" s="2"/>
      <c r="W305" s="2"/>
      <c r="X305" s="2"/>
      <c r="Y305" s="2"/>
      <c r="Z305" s="2"/>
    </row>
    <row r="306" spans="1:26" ht="14.25" customHeight="1">
      <c r="A306" s="3"/>
      <c r="B306" s="30" t="str">
        <f t="shared" si="1"/>
        <v>Operational Definition</v>
      </c>
      <c r="C306" s="8"/>
      <c r="D306" s="33" t="s">
        <v>321</v>
      </c>
      <c r="E306" s="3"/>
      <c r="F306" s="3"/>
      <c r="G306" s="2"/>
      <c r="H306" s="2"/>
      <c r="I306" s="2"/>
      <c r="J306" s="2"/>
      <c r="K306" s="2"/>
      <c r="L306" s="2"/>
      <c r="M306" s="2"/>
      <c r="N306" s="2"/>
      <c r="O306" s="2"/>
      <c r="P306" s="2"/>
      <c r="Q306" s="2"/>
      <c r="R306" s="2"/>
      <c r="S306" s="2"/>
      <c r="T306" s="2"/>
      <c r="U306" s="2"/>
      <c r="V306" s="2"/>
      <c r="W306" s="2"/>
      <c r="X306" s="2"/>
      <c r="Y306" s="2"/>
      <c r="Z306" s="2"/>
    </row>
    <row r="307" spans="1:26" ht="14.25" customHeight="1">
      <c r="A307" s="3"/>
      <c r="B307" s="30" t="str">
        <f t="shared" si="1"/>
        <v>Operational Definition</v>
      </c>
      <c r="C307" s="8"/>
      <c r="D307" s="33" t="s">
        <v>322</v>
      </c>
      <c r="E307" s="3"/>
      <c r="F307" s="3"/>
      <c r="G307" s="2"/>
      <c r="H307" s="2"/>
      <c r="I307" s="2"/>
      <c r="J307" s="2"/>
      <c r="K307" s="2"/>
      <c r="L307" s="2"/>
      <c r="M307" s="2"/>
      <c r="N307" s="2"/>
      <c r="O307" s="2"/>
      <c r="P307" s="2"/>
      <c r="Q307" s="2"/>
      <c r="R307" s="2"/>
      <c r="S307" s="2"/>
      <c r="T307" s="2"/>
      <c r="U307" s="2"/>
      <c r="V307" s="2"/>
      <c r="W307" s="2"/>
      <c r="X307" s="2"/>
      <c r="Y307" s="2"/>
      <c r="Z307" s="2"/>
    </row>
    <row r="308" spans="1:26" ht="14.25" customHeight="1">
      <c r="A308" s="3"/>
      <c r="B308" s="30" t="str">
        <f t="shared" si="1"/>
        <v>Operational Definition</v>
      </c>
      <c r="C308" s="8"/>
      <c r="D308" s="33" t="s">
        <v>323</v>
      </c>
      <c r="E308" s="3"/>
      <c r="F308" s="3"/>
      <c r="G308" s="2"/>
      <c r="H308" s="2"/>
      <c r="I308" s="2"/>
      <c r="J308" s="2"/>
      <c r="K308" s="2"/>
      <c r="L308" s="2"/>
      <c r="M308" s="2"/>
      <c r="N308" s="2"/>
      <c r="O308" s="2"/>
      <c r="P308" s="2"/>
      <c r="Q308" s="2"/>
      <c r="R308" s="2"/>
      <c r="S308" s="2"/>
      <c r="T308" s="2"/>
      <c r="U308" s="2"/>
      <c r="V308" s="2"/>
      <c r="W308" s="2"/>
      <c r="X308" s="2"/>
      <c r="Y308" s="2"/>
      <c r="Z308" s="2"/>
    </row>
    <row r="309" spans="1:26" ht="14.25" customHeight="1">
      <c r="A309" s="3"/>
      <c r="B309" s="30" t="str">
        <f t="shared" si="1"/>
        <v>Operational Definition</v>
      </c>
      <c r="C309" s="8"/>
      <c r="D309" s="33" t="s">
        <v>324</v>
      </c>
      <c r="E309" s="3"/>
      <c r="F309" s="3"/>
      <c r="G309" s="2"/>
      <c r="H309" s="2"/>
      <c r="I309" s="2"/>
      <c r="J309" s="2"/>
      <c r="K309" s="2"/>
      <c r="L309" s="2"/>
      <c r="M309" s="2"/>
      <c r="N309" s="2"/>
      <c r="O309" s="2"/>
      <c r="P309" s="2"/>
      <c r="Q309" s="2"/>
      <c r="R309" s="2"/>
      <c r="S309" s="2"/>
      <c r="T309" s="2"/>
      <c r="U309" s="2"/>
      <c r="V309" s="2"/>
      <c r="W309" s="2"/>
      <c r="X309" s="2"/>
      <c r="Y309" s="2"/>
      <c r="Z309" s="2"/>
    </row>
    <row r="310" spans="1:26" ht="14.25" customHeight="1">
      <c r="A310" s="3"/>
      <c r="B310" s="30" t="str">
        <f t="shared" si="1"/>
        <v>Headline Responsibility</v>
      </c>
      <c r="C310" s="8"/>
      <c r="D310" s="34" t="s">
        <v>325</v>
      </c>
      <c r="E310" s="3"/>
      <c r="F310" s="3"/>
      <c r="G310" s="2"/>
      <c r="H310" s="2"/>
      <c r="I310" s="2"/>
      <c r="J310" s="2"/>
      <c r="K310" s="2"/>
      <c r="L310" s="2"/>
      <c r="M310" s="2"/>
      <c r="N310" s="2"/>
      <c r="O310" s="2"/>
      <c r="P310" s="2"/>
      <c r="Q310" s="2"/>
      <c r="R310" s="2"/>
      <c r="S310" s="2"/>
      <c r="T310" s="2"/>
      <c r="U310" s="2"/>
      <c r="V310" s="2"/>
      <c r="W310" s="2"/>
      <c r="X310" s="2"/>
      <c r="Y310" s="2"/>
      <c r="Z310" s="2"/>
    </row>
    <row r="311" spans="1:26" ht="14.25" customHeight="1">
      <c r="A311" s="3"/>
      <c r="B311" s="30" t="str">
        <f t="shared" si="1"/>
        <v>Operational Definition</v>
      </c>
      <c r="C311" s="8"/>
      <c r="D311" s="33" t="s">
        <v>326</v>
      </c>
      <c r="E311" s="3"/>
      <c r="F311" s="3"/>
      <c r="G311" s="2"/>
      <c r="H311" s="2"/>
      <c r="I311" s="2"/>
      <c r="J311" s="2"/>
      <c r="K311" s="2"/>
      <c r="L311" s="2"/>
      <c r="M311" s="2"/>
      <c r="N311" s="2"/>
      <c r="O311" s="2"/>
      <c r="P311" s="2"/>
      <c r="Q311" s="2"/>
      <c r="R311" s="2"/>
      <c r="S311" s="2"/>
      <c r="T311" s="2"/>
      <c r="U311" s="2"/>
      <c r="V311" s="2"/>
      <c r="W311" s="2"/>
      <c r="X311" s="2"/>
      <c r="Y311" s="2"/>
      <c r="Z311" s="2"/>
    </row>
    <row r="312" spans="1:26" ht="14.25" customHeight="1">
      <c r="A312" s="3"/>
      <c r="B312" s="30" t="str">
        <f t="shared" si="1"/>
        <v>Operational Definition</v>
      </c>
      <c r="C312" s="8"/>
      <c r="D312" s="33" t="s">
        <v>327</v>
      </c>
      <c r="E312" s="3"/>
      <c r="F312" s="3"/>
      <c r="G312" s="2"/>
      <c r="H312" s="2"/>
      <c r="I312" s="2"/>
      <c r="J312" s="2"/>
      <c r="K312" s="2"/>
      <c r="L312" s="2"/>
      <c r="M312" s="2"/>
      <c r="N312" s="2"/>
      <c r="O312" s="2"/>
      <c r="P312" s="2"/>
      <c r="Q312" s="2"/>
      <c r="R312" s="2"/>
      <c r="S312" s="2"/>
      <c r="T312" s="2"/>
      <c r="U312" s="2"/>
      <c r="V312" s="2"/>
      <c r="W312" s="2"/>
      <c r="X312" s="2"/>
      <c r="Y312" s="2"/>
      <c r="Z312" s="2"/>
    </row>
    <row r="313" spans="1:26" ht="14.25" customHeight="1">
      <c r="A313" s="3"/>
      <c r="B313" s="30" t="str">
        <f t="shared" si="1"/>
        <v>Operational Definition</v>
      </c>
      <c r="C313" s="8"/>
      <c r="D313" s="33" t="s">
        <v>328</v>
      </c>
      <c r="E313" s="3"/>
      <c r="F313" s="3"/>
      <c r="G313" s="2"/>
      <c r="H313" s="2"/>
      <c r="I313" s="2"/>
      <c r="J313" s="2"/>
      <c r="K313" s="2"/>
      <c r="L313" s="2"/>
      <c r="M313" s="2"/>
      <c r="N313" s="2"/>
      <c r="O313" s="2"/>
      <c r="P313" s="2"/>
      <c r="Q313" s="2"/>
      <c r="R313" s="2"/>
      <c r="S313" s="2"/>
      <c r="T313" s="2"/>
      <c r="U313" s="2"/>
      <c r="V313" s="2"/>
      <c r="W313" s="2"/>
      <c r="X313" s="2"/>
      <c r="Y313" s="2"/>
      <c r="Z313" s="2"/>
    </row>
    <row r="314" spans="1:26" ht="14.25" customHeight="1">
      <c r="A314" s="3"/>
      <c r="B314" s="30" t="str">
        <f t="shared" si="1"/>
        <v>Operational Definition</v>
      </c>
      <c r="C314" s="8"/>
      <c r="D314" s="33" t="s">
        <v>329</v>
      </c>
      <c r="E314" s="3"/>
      <c r="F314" s="3"/>
      <c r="G314" s="2"/>
      <c r="H314" s="2"/>
      <c r="I314" s="2"/>
      <c r="J314" s="2"/>
      <c r="K314" s="2"/>
      <c r="L314" s="2"/>
      <c r="M314" s="2"/>
      <c r="N314" s="2"/>
      <c r="O314" s="2"/>
      <c r="P314" s="2"/>
      <c r="Q314" s="2"/>
      <c r="R314" s="2"/>
      <c r="S314" s="2"/>
      <c r="T314" s="2"/>
      <c r="U314" s="2"/>
      <c r="V314" s="2"/>
      <c r="W314" s="2"/>
      <c r="X314" s="2"/>
      <c r="Y314" s="2"/>
      <c r="Z314" s="2"/>
    </row>
    <row r="315" spans="1:26" ht="14.25" customHeight="1">
      <c r="A315" s="3"/>
      <c r="B315" s="30" t="str">
        <f t="shared" si="1"/>
        <v>Operational Definition</v>
      </c>
      <c r="C315" s="8"/>
      <c r="D315" s="33" t="s">
        <v>330</v>
      </c>
      <c r="E315" s="3"/>
      <c r="F315" s="3"/>
      <c r="G315" s="2"/>
      <c r="H315" s="2"/>
      <c r="I315" s="2"/>
      <c r="J315" s="2"/>
      <c r="K315" s="2"/>
      <c r="L315" s="2"/>
      <c r="M315" s="2"/>
      <c r="N315" s="2"/>
      <c r="O315" s="2"/>
      <c r="P315" s="2"/>
      <c r="Q315" s="2"/>
      <c r="R315" s="2"/>
      <c r="S315" s="2"/>
      <c r="T315" s="2"/>
      <c r="U315" s="2"/>
      <c r="V315" s="2"/>
      <c r="W315" s="2"/>
      <c r="X315" s="2"/>
      <c r="Y315" s="2"/>
      <c r="Z315" s="2"/>
    </row>
    <row r="316" spans="1:26" ht="14.25" customHeight="1">
      <c r="A316" s="3"/>
      <c r="B316" s="30" t="str">
        <f t="shared" si="1"/>
        <v>Foundational Capability or Area</v>
      </c>
      <c r="C316" s="8"/>
      <c r="D316" s="31" t="s">
        <v>331</v>
      </c>
      <c r="E316" s="3"/>
      <c r="F316" s="3"/>
      <c r="G316" s="2"/>
      <c r="H316" s="2"/>
      <c r="I316" s="2"/>
      <c r="J316" s="2"/>
      <c r="K316" s="2"/>
      <c r="L316" s="2"/>
      <c r="M316" s="2"/>
      <c r="N316" s="2"/>
      <c r="O316" s="2"/>
      <c r="P316" s="2"/>
      <c r="Q316" s="2"/>
      <c r="R316" s="2"/>
      <c r="S316" s="2"/>
      <c r="T316" s="2"/>
      <c r="U316" s="2"/>
      <c r="V316" s="2"/>
      <c r="W316" s="2"/>
      <c r="X316" s="2"/>
      <c r="Y316" s="2"/>
      <c r="Z316" s="2"/>
    </row>
    <row r="317" spans="1:26" ht="14.25" customHeight="1">
      <c r="A317" s="3"/>
      <c r="B317" s="30" t="str">
        <f t="shared" si="1"/>
        <v>Headline Responsibility</v>
      </c>
      <c r="C317" s="8"/>
      <c r="D317" s="34" t="s">
        <v>332</v>
      </c>
      <c r="E317" s="3"/>
      <c r="F317" s="3"/>
      <c r="G317" s="2"/>
      <c r="H317" s="2"/>
      <c r="I317" s="2"/>
      <c r="J317" s="2"/>
      <c r="K317" s="2"/>
      <c r="L317" s="2"/>
      <c r="M317" s="2"/>
      <c r="N317" s="2"/>
      <c r="O317" s="2"/>
      <c r="P317" s="2"/>
      <c r="Q317" s="2"/>
      <c r="R317" s="2"/>
      <c r="S317" s="2"/>
      <c r="T317" s="2"/>
      <c r="U317" s="2"/>
      <c r="V317" s="2"/>
      <c r="W317" s="2"/>
      <c r="X317" s="2"/>
      <c r="Y317" s="2"/>
      <c r="Z317" s="2"/>
    </row>
    <row r="318" spans="1:26" ht="14.25" customHeight="1">
      <c r="A318" s="3"/>
      <c r="B318" s="30" t="str">
        <f t="shared" si="1"/>
        <v>Operational Definition</v>
      </c>
      <c r="C318" s="8"/>
      <c r="D318" s="33" t="s">
        <v>333</v>
      </c>
      <c r="E318" s="3"/>
      <c r="F318" s="3"/>
      <c r="G318" s="2"/>
      <c r="H318" s="2"/>
      <c r="I318" s="2"/>
      <c r="J318" s="2"/>
      <c r="K318" s="2"/>
      <c r="L318" s="2"/>
      <c r="M318" s="2"/>
      <c r="N318" s="2"/>
      <c r="O318" s="2"/>
      <c r="P318" s="2"/>
      <c r="Q318" s="2"/>
      <c r="R318" s="2"/>
      <c r="S318" s="2"/>
      <c r="T318" s="2"/>
      <c r="U318" s="2"/>
      <c r="V318" s="2"/>
      <c r="W318" s="2"/>
      <c r="X318" s="2"/>
      <c r="Y318" s="2"/>
      <c r="Z318" s="2"/>
    </row>
    <row r="319" spans="1:26" ht="14.25" customHeight="1">
      <c r="A319" s="3"/>
      <c r="B319" s="30" t="str">
        <f t="shared" si="1"/>
        <v>Operational Definition</v>
      </c>
      <c r="C319" s="8"/>
      <c r="D319" s="33" t="s">
        <v>334</v>
      </c>
      <c r="E319" s="3"/>
      <c r="F319" s="3"/>
      <c r="G319" s="2"/>
      <c r="H319" s="2"/>
      <c r="I319" s="2"/>
      <c r="J319" s="2"/>
      <c r="K319" s="2"/>
      <c r="L319" s="2"/>
      <c r="M319" s="2"/>
      <c r="N319" s="2"/>
      <c r="O319" s="2"/>
      <c r="P319" s="2"/>
      <c r="Q319" s="2"/>
      <c r="R319" s="2"/>
      <c r="S319" s="2"/>
      <c r="T319" s="2"/>
      <c r="U319" s="2"/>
      <c r="V319" s="2"/>
      <c r="W319" s="2"/>
      <c r="X319" s="2"/>
      <c r="Y319" s="2"/>
      <c r="Z319" s="2"/>
    </row>
    <row r="320" spans="1:26" ht="14.25" customHeight="1">
      <c r="A320" s="3"/>
      <c r="B320" s="30" t="str">
        <f t="shared" si="1"/>
        <v>Operational Definition</v>
      </c>
      <c r="C320" s="8"/>
      <c r="D320" s="33" t="s">
        <v>335</v>
      </c>
      <c r="E320" s="3"/>
      <c r="F320" s="3"/>
      <c r="G320" s="2"/>
      <c r="H320" s="2"/>
      <c r="I320" s="2"/>
      <c r="J320" s="2"/>
      <c r="K320" s="2"/>
      <c r="L320" s="2"/>
      <c r="M320" s="2"/>
      <c r="N320" s="2"/>
      <c r="O320" s="2"/>
      <c r="P320" s="2"/>
      <c r="Q320" s="2"/>
      <c r="R320" s="2"/>
      <c r="S320" s="2"/>
      <c r="T320" s="2"/>
      <c r="U320" s="2"/>
      <c r="V320" s="2"/>
      <c r="W320" s="2"/>
      <c r="X320" s="2"/>
      <c r="Y320" s="2"/>
      <c r="Z320" s="2"/>
    </row>
    <row r="321" spans="1:26" ht="14.25" customHeight="1">
      <c r="A321" s="3"/>
      <c r="B321" s="30" t="str">
        <f t="shared" si="1"/>
        <v>Operational Definition</v>
      </c>
      <c r="C321" s="8"/>
      <c r="D321" s="33" t="s">
        <v>336</v>
      </c>
      <c r="E321" s="3"/>
      <c r="F321" s="3"/>
      <c r="G321" s="2"/>
      <c r="H321" s="2"/>
      <c r="I321" s="2"/>
      <c r="J321" s="2"/>
      <c r="K321" s="2"/>
      <c r="L321" s="2"/>
      <c r="M321" s="2"/>
      <c r="N321" s="2"/>
      <c r="O321" s="2"/>
      <c r="P321" s="2"/>
      <c r="Q321" s="2"/>
      <c r="R321" s="2"/>
      <c r="S321" s="2"/>
      <c r="T321" s="2"/>
      <c r="U321" s="2"/>
      <c r="V321" s="2"/>
      <c r="W321" s="2"/>
      <c r="X321" s="2"/>
      <c r="Y321" s="2"/>
      <c r="Z321" s="2"/>
    </row>
    <row r="322" spans="1:26" ht="14.25" customHeight="1">
      <c r="A322" s="3"/>
      <c r="B322" s="30" t="str">
        <f t="shared" si="1"/>
        <v>Operational Definition</v>
      </c>
      <c r="C322" s="8"/>
      <c r="D322" s="33" t="s">
        <v>337</v>
      </c>
      <c r="E322" s="3"/>
      <c r="F322" s="3"/>
      <c r="G322" s="2"/>
      <c r="H322" s="2"/>
      <c r="I322" s="2"/>
      <c r="J322" s="2"/>
      <c r="K322" s="2"/>
      <c r="L322" s="2"/>
      <c r="M322" s="2"/>
      <c r="N322" s="2"/>
      <c r="O322" s="2"/>
      <c r="P322" s="2"/>
      <c r="Q322" s="2"/>
      <c r="R322" s="2"/>
      <c r="S322" s="2"/>
      <c r="T322" s="2"/>
      <c r="U322" s="2"/>
      <c r="V322" s="2"/>
      <c r="W322" s="2"/>
      <c r="X322" s="2"/>
      <c r="Y322" s="2"/>
      <c r="Z322" s="2"/>
    </row>
    <row r="323" spans="1:26" ht="14.25" customHeight="1">
      <c r="A323" s="3"/>
      <c r="B323" s="30" t="str">
        <f t="shared" si="1"/>
        <v>Operational Definition</v>
      </c>
      <c r="C323" s="8"/>
      <c r="D323" s="33" t="s">
        <v>338</v>
      </c>
      <c r="E323" s="3"/>
      <c r="F323" s="3"/>
      <c r="G323" s="2"/>
      <c r="H323" s="2"/>
      <c r="I323" s="2"/>
      <c r="J323" s="2"/>
      <c r="K323" s="2"/>
      <c r="L323" s="2"/>
      <c r="M323" s="2"/>
      <c r="N323" s="2"/>
      <c r="O323" s="2"/>
      <c r="P323" s="2"/>
      <c r="Q323" s="2"/>
      <c r="R323" s="2"/>
      <c r="S323" s="2"/>
      <c r="T323" s="2"/>
      <c r="U323" s="2"/>
      <c r="V323" s="2"/>
      <c r="W323" s="2"/>
      <c r="X323" s="2"/>
      <c r="Y323" s="2"/>
      <c r="Z323" s="2"/>
    </row>
    <row r="324" spans="1:26" ht="14.25" customHeight="1">
      <c r="A324" s="3"/>
      <c r="B324" s="30" t="str">
        <f t="shared" si="1"/>
        <v>Operational Definition</v>
      </c>
      <c r="C324" s="8"/>
      <c r="D324" s="33" t="s">
        <v>339</v>
      </c>
      <c r="E324" s="3"/>
      <c r="F324" s="3"/>
      <c r="G324" s="2"/>
      <c r="H324" s="2"/>
      <c r="I324" s="2"/>
      <c r="J324" s="2"/>
      <c r="K324" s="2"/>
      <c r="L324" s="2"/>
      <c r="M324" s="2"/>
      <c r="N324" s="2"/>
      <c r="O324" s="2"/>
      <c r="P324" s="2"/>
      <c r="Q324" s="2"/>
      <c r="R324" s="2"/>
      <c r="S324" s="2"/>
      <c r="T324" s="2"/>
      <c r="U324" s="2"/>
      <c r="V324" s="2"/>
      <c r="W324" s="2"/>
      <c r="X324" s="2"/>
      <c r="Y324" s="2"/>
      <c r="Z324" s="2"/>
    </row>
    <row r="325" spans="1:26" ht="14.25" customHeight="1">
      <c r="A325" s="3"/>
      <c r="B325" s="30" t="str">
        <f t="shared" si="1"/>
        <v>Operational Definition</v>
      </c>
      <c r="C325" s="8"/>
      <c r="D325" s="33" t="s">
        <v>340</v>
      </c>
      <c r="E325" s="3"/>
      <c r="F325" s="3"/>
      <c r="G325" s="2"/>
      <c r="H325" s="2"/>
      <c r="I325" s="2"/>
      <c r="J325" s="2"/>
      <c r="K325" s="2"/>
      <c r="L325" s="2"/>
      <c r="M325" s="2"/>
      <c r="N325" s="2"/>
      <c r="O325" s="2"/>
      <c r="P325" s="2"/>
      <c r="Q325" s="2"/>
      <c r="R325" s="2"/>
      <c r="S325" s="2"/>
      <c r="T325" s="2"/>
      <c r="U325" s="2"/>
      <c r="V325" s="2"/>
      <c r="W325" s="2"/>
      <c r="X325" s="2"/>
      <c r="Y325" s="2"/>
      <c r="Z325" s="2"/>
    </row>
    <row r="326" spans="1:26" ht="14.25" customHeight="1">
      <c r="A326" s="3"/>
      <c r="B326" s="30" t="str">
        <f t="shared" si="1"/>
        <v>Operational Definition</v>
      </c>
      <c r="C326" s="8"/>
      <c r="D326" s="33" t="s">
        <v>341</v>
      </c>
      <c r="E326" s="3"/>
      <c r="F326" s="3"/>
      <c r="G326" s="2"/>
      <c r="H326" s="2"/>
      <c r="I326" s="2"/>
      <c r="J326" s="2"/>
      <c r="K326" s="2"/>
      <c r="L326" s="2"/>
      <c r="M326" s="2"/>
      <c r="N326" s="2"/>
      <c r="O326" s="2"/>
      <c r="P326" s="2"/>
      <c r="Q326" s="2"/>
      <c r="R326" s="2"/>
      <c r="S326" s="2"/>
      <c r="T326" s="2"/>
      <c r="U326" s="2"/>
      <c r="V326" s="2"/>
      <c r="W326" s="2"/>
      <c r="X326" s="2"/>
      <c r="Y326" s="2"/>
      <c r="Z326" s="2"/>
    </row>
    <row r="327" spans="1:26" ht="14.25" customHeight="1">
      <c r="A327" s="3"/>
      <c r="B327" s="30" t="str">
        <f t="shared" si="1"/>
        <v>Headline Responsibility</v>
      </c>
      <c r="C327" s="8"/>
      <c r="D327" s="34" t="s">
        <v>342</v>
      </c>
      <c r="E327" s="3"/>
      <c r="F327" s="3"/>
      <c r="G327" s="2"/>
      <c r="H327" s="2"/>
      <c r="I327" s="2"/>
      <c r="J327" s="2"/>
      <c r="K327" s="2"/>
      <c r="L327" s="2"/>
      <c r="M327" s="2"/>
      <c r="N327" s="2"/>
      <c r="O327" s="2"/>
      <c r="P327" s="2"/>
      <c r="Q327" s="2"/>
      <c r="R327" s="2"/>
      <c r="S327" s="2"/>
      <c r="T327" s="2"/>
      <c r="U327" s="2"/>
      <c r="V327" s="2"/>
      <c r="W327" s="2"/>
      <c r="X327" s="2"/>
      <c r="Y327" s="2"/>
      <c r="Z327" s="2"/>
    </row>
    <row r="328" spans="1:26" ht="14.25" customHeight="1">
      <c r="A328" s="3"/>
      <c r="B328" s="30" t="str">
        <f t="shared" si="1"/>
        <v>Operational Definition</v>
      </c>
      <c r="C328" s="8"/>
      <c r="D328" s="33" t="s">
        <v>343</v>
      </c>
      <c r="E328" s="3"/>
      <c r="F328" s="3"/>
      <c r="G328" s="2"/>
      <c r="H328" s="2"/>
      <c r="I328" s="2"/>
      <c r="J328" s="2"/>
      <c r="K328" s="2"/>
      <c r="L328" s="2"/>
      <c r="M328" s="2"/>
      <c r="N328" s="2"/>
      <c r="O328" s="2"/>
      <c r="P328" s="2"/>
      <c r="Q328" s="2"/>
      <c r="R328" s="2"/>
      <c r="S328" s="2"/>
      <c r="T328" s="2"/>
      <c r="U328" s="2"/>
      <c r="V328" s="2"/>
      <c r="W328" s="2"/>
      <c r="X328" s="2"/>
      <c r="Y328" s="2"/>
      <c r="Z328" s="2"/>
    </row>
    <row r="329" spans="1:26" ht="14.25" customHeight="1">
      <c r="A329" s="3"/>
      <c r="B329" s="30" t="str">
        <f t="shared" si="1"/>
        <v>Operational Definition</v>
      </c>
      <c r="C329" s="8"/>
      <c r="D329" s="33" t="s">
        <v>344</v>
      </c>
      <c r="E329" s="3"/>
      <c r="F329" s="3"/>
      <c r="G329" s="2"/>
      <c r="H329" s="2"/>
      <c r="I329" s="2"/>
      <c r="J329" s="2"/>
      <c r="K329" s="2"/>
      <c r="L329" s="2"/>
      <c r="M329" s="2"/>
      <c r="N329" s="2"/>
      <c r="O329" s="2"/>
      <c r="P329" s="2"/>
      <c r="Q329" s="2"/>
      <c r="R329" s="2"/>
      <c r="S329" s="2"/>
      <c r="T329" s="2"/>
      <c r="U329" s="2"/>
      <c r="V329" s="2"/>
      <c r="W329" s="2"/>
      <c r="X329" s="2"/>
      <c r="Y329" s="2"/>
      <c r="Z329" s="2"/>
    </row>
    <row r="330" spans="1:26" ht="14.25" customHeight="1">
      <c r="A330" s="3"/>
      <c r="B330" s="30" t="str">
        <f t="shared" si="1"/>
        <v>Operational Definition</v>
      </c>
      <c r="C330" s="8"/>
      <c r="D330" s="33" t="s">
        <v>345</v>
      </c>
      <c r="E330" s="3"/>
      <c r="F330" s="3"/>
      <c r="G330" s="2"/>
      <c r="H330" s="2"/>
      <c r="I330" s="2"/>
      <c r="J330" s="2"/>
      <c r="K330" s="2"/>
      <c r="L330" s="2"/>
      <c r="M330" s="2"/>
      <c r="N330" s="2"/>
      <c r="O330" s="2"/>
      <c r="P330" s="2"/>
      <c r="Q330" s="2"/>
      <c r="R330" s="2"/>
      <c r="S330" s="2"/>
      <c r="T330" s="2"/>
      <c r="U330" s="2"/>
      <c r="V330" s="2"/>
      <c r="W330" s="2"/>
      <c r="X330" s="2"/>
      <c r="Y330" s="2"/>
      <c r="Z330" s="2"/>
    </row>
    <row r="331" spans="1:26" ht="14.25" customHeight="1">
      <c r="A331" s="3"/>
      <c r="B331" s="30" t="str">
        <f t="shared" si="1"/>
        <v>Operational Definition</v>
      </c>
      <c r="C331" s="8"/>
      <c r="D331" s="33" t="s">
        <v>346</v>
      </c>
      <c r="E331" s="3"/>
      <c r="F331" s="3"/>
      <c r="G331" s="2"/>
      <c r="H331" s="2"/>
      <c r="I331" s="2"/>
      <c r="J331" s="2"/>
      <c r="K331" s="2"/>
      <c r="L331" s="2"/>
      <c r="M331" s="2"/>
      <c r="N331" s="2"/>
      <c r="O331" s="2"/>
      <c r="P331" s="2"/>
      <c r="Q331" s="2"/>
      <c r="R331" s="2"/>
      <c r="S331" s="2"/>
      <c r="T331" s="2"/>
      <c r="U331" s="2"/>
      <c r="V331" s="2"/>
      <c r="W331" s="2"/>
      <c r="X331" s="2"/>
      <c r="Y331" s="2"/>
      <c r="Z331" s="2"/>
    </row>
    <row r="332" spans="1:26" ht="14.25" customHeight="1">
      <c r="A332" s="3"/>
      <c r="B332" s="30" t="str">
        <f t="shared" si="1"/>
        <v>Operational Definition</v>
      </c>
      <c r="C332" s="8"/>
      <c r="D332" s="33" t="s">
        <v>347</v>
      </c>
      <c r="E332" s="3"/>
      <c r="F332" s="3"/>
      <c r="G332" s="2"/>
      <c r="H332" s="2"/>
      <c r="I332" s="2"/>
      <c r="J332" s="2"/>
      <c r="K332" s="2"/>
      <c r="L332" s="2"/>
      <c r="M332" s="2"/>
      <c r="N332" s="2"/>
      <c r="O332" s="2"/>
      <c r="P332" s="2"/>
      <c r="Q332" s="2"/>
      <c r="R332" s="2"/>
      <c r="S332" s="2"/>
      <c r="T332" s="2"/>
      <c r="U332" s="2"/>
      <c r="V332" s="2"/>
      <c r="W332" s="2"/>
      <c r="X332" s="2"/>
      <c r="Y332" s="2"/>
      <c r="Z332" s="2"/>
    </row>
    <row r="333" spans="1:26" ht="14.25" customHeight="1">
      <c r="A333" s="3"/>
      <c r="B333" s="30" t="str">
        <f t="shared" si="1"/>
        <v>Operational Definition</v>
      </c>
      <c r="C333" s="8"/>
      <c r="D333" s="33" t="s">
        <v>348</v>
      </c>
      <c r="E333" s="3"/>
      <c r="F333" s="3"/>
      <c r="G333" s="2"/>
      <c r="H333" s="2"/>
      <c r="I333" s="2"/>
      <c r="J333" s="2"/>
      <c r="K333" s="2"/>
      <c r="L333" s="2"/>
      <c r="M333" s="2"/>
      <c r="N333" s="2"/>
      <c r="O333" s="2"/>
      <c r="P333" s="2"/>
      <c r="Q333" s="2"/>
      <c r="R333" s="2"/>
      <c r="S333" s="2"/>
      <c r="T333" s="2"/>
      <c r="U333" s="2"/>
      <c r="V333" s="2"/>
      <c r="W333" s="2"/>
      <c r="X333" s="2"/>
      <c r="Y333" s="2"/>
      <c r="Z333" s="2"/>
    </row>
    <row r="334" spans="1:26" ht="14.25" customHeight="1">
      <c r="A334" s="3"/>
      <c r="B334" s="30" t="str">
        <f t="shared" si="1"/>
        <v>Operational Definition</v>
      </c>
      <c r="C334" s="8"/>
      <c r="D334" s="33" t="s">
        <v>349</v>
      </c>
      <c r="E334" s="3"/>
      <c r="F334" s="3"/>
      <c r="G334" s="2"/>
      <c r="H334" s="2"/>
      <c r="I334" s="2"/>
      <c r="J334" s="2"/>
      <c r="K334" s="2"/>
      <c r="L334" s="2"/>
      <c r="M334" s="2"/>
      <c r="N334" s="2"/>
      <c r="O334" s="2"/>
      <c r="P334" s="2"/>
      <c r="Q334" s="2"/>
      <c r="R334" s="2"/>
      <c r="S334" s="2"/>
      <c r="T334" s="2"/>
      <c r="U334" s="2"/>
      <c r="V334" s="2"/>
      <c r="W334" s="2"/>
      <c r="X334" s="2"/>
      <c r="Y334" s="2"/>
      <c r="Z334" s="2"/>
    </row>
    <row r="335" spans="1:26" ht="14.25" customHeight="1">
      <c r="A335" s="3"/>
      <c r="B335" s="30" t="str">
        <f t="shared" si="1"/>
        <v>Headline Responsibility</v>
      </c>
      <c r="C335" s="8"/>
      <c r="D335" s="34" t="s">
        <v>350</v>
      </c>
      <c r="E335" s="3"/>
      <c r="F335" s="3"/>
      <c r="G335" s="2"/>
      <c r="H335" s="2"/>
      <c r="I335" s="2"/>
      <c r="J335" s="2"/>
      <c r="K335" s="2"/>
      <c r="L335" s="2"/>
      <c r="M335" s="2"/>
      <c r="N335" s="2"/>
      <c r="O335" s="2"/>
      <c r="P335" s="2"/>
      <c r="Q335" s="2"/>
      <c r="R335" s="2"/>
      <c r="S335" s="2"/>
      <c r="T335" s="2"/>
      <c r="U335" s="2"/>
      <c r="V335" s="2"/>
      <c r="W335" s="2"/>
      <c r="X335" s="2"/>
      <c r="Y335" s="2"/>
      <c r="Z335" s="2"/>
    </row>
    <row r="336" spans="1:26" ht="14.25" customHeight="1">
      <c r="A336" s="3"/>
      <c r="B336" s="30" t="str">
        <f t="shared" si="1"/>
        <v>Operational Definition</v>
      </c>
      <c r="C336" s="8"/>
      <c r="D336" s="33" t="s">
        <v>351</v>
      </c>
      <c r="E336" s="3"/>
      <c r="F336" s="3"/>
      <c r="G336" s="2"/>
      <c r="H336" s="2"/>
      <c r="I336" s="2"/>
      <c r="J336" s="2"/>
      <c r="K336" s="2"/>
      <c r="L336" s="2"/>
      <c r="M336" s="2"/>
      <c r="N336" s="2"/>
      <c r="O336" s="2"/>
      <c r="P336" s="2"/>
      <c r="Q336" s="2"/>
      <c r="R336" s="2"/>
      <c r="S336" s="2"/>
      <c r="T336" s="2"/>
      <c r="U336" s="2"/>
      <c r="V336" s="2"/>
      <c r="W336" s="2"/>
      <c r="X336" s="2"/>
      <c r="Y336" s="2"/>
      <c r="Z336" s="2"/>
    </row>
    <row r="337" spans="1:26" ht="14.25" customHeight="1">
      <c r="A337" s="3"/>
      <c r="B337" s="30" t="str">
        <f t="shared" si="1"/>
        <v>Operational Definition</v>
      </c>
      <c r="C337" s="8"/>
      <c r="D337" s="33" t="s">
        <v>352</v>
      </c>
      <c r="E337" s="3"/>
      <c r="F337" s="3"/>
      <c r="G337" s="2"/>
      <c r="H337" s="2"/>
      <c r="I337" s="2"/>
      <c r="J337" s="2"/>
      <c r="K337" s="2"/>
      <c r="L337" s="2"/>
      <c r="M337" s="2"/>
      <c r="N337" s="2"/>
      <c r="O337" s="2"/>
      <c r="P337" s="2"/>
      <c r="Q337" s="2"/>
      <c r="R337" s="2"/>
      <c r="S337" s="2"/>
      <c r="T337" s="2"/>
      <c r="U337" s="2"/>
      <c r="V337" s="2"/>
      <c r="W337" s="2"/>
      <c r="X337" s="2"/>
      <c r="Y337" s="2"/>
      <c r="Z337" s="2"/>
    </row>
    <row r="338" spans="1:26" ht="14.25" customHeight="1">
      <c r="A338" s="3"/>
      <c r="B338" s="30" t="str">
        <f t="shared" si="1"/>
        <v>Operational Definition</v>
      </c>
      <c r="C338" s="8"/>
      <c r="D338" s="33" t="s">
        <v>353</v>
      </c>
      <c r="E338" s="3"/>
      <c r="F338" s="3"/>
      <c r="G338" s="2"/>
      <c r="H338" s="2"/>
      <c r="I338" s="2"/>
      <c r="J338" s="2"/>
      <c r="K338" s="2"/>
      <c r="L338" s="2"/>
      <c r="M338" s="2"/>
      <c r="N338" s="2"/>
      <c r="O338" s="2"/>
      <c r="P338" s="2"/>
      <c r="Q338" s="2"/>
      <c r="R338" s="2"/>
      <c r="S338" s="2"/>
      <c r="T338" s="2"/>
      <c r="U338" s="2"/>
      <c r="V338" s="2"/>
      <c r="W338" s="2"/>
      <c r="X338" s="2"/>
      <c r="Y338" s="2"/>
      <c r="Z338" s="2"/>
    </row>
    <row r="339" spans="1:26" ht="14.25" customHeight="1">
      <c r="A339" s="3"/>
      <c r="B339" s="30" t="str">
        <f t="shared" si="1"/>
        <v>Operational Definition</v>
      </c>
      <c r="C339" s="8"/>
      <c r="D339" s="33" t="s">
        <v>354</v>
      </c>
      <c r="E339" s="3"/>
      <c r="F339" s="3"/>
      <c r="G339" s="2"/>
      <c r="H339" s="2"/>
      <c r="I339" s="2"/>
      <c r="J339" s="2"/>
      <c r="K339" s="2"/>
      <c r="L339" s="2"/>
      <c r="M339" s="2"/>
      <c r="N339" s="2"/>
      <c r="O339" s="2"/>
      <c r="P339" s="2"/>
      <c r="Q339" s="2"/>
      <c r="R339" s="2"/>
      <c r="S339" s="2"/>
      <c r="T339" s="2"/>
      <c r="U339" s="2"/>
      <c r="V339" s="2"/>
      <c r="W339" s="2"/>
      <c r="X339" s="2"/>
      <c r="Y339" s="2"/>
      <c r="Z339" s="2"/>
    </row>
    <row r="340" spans="1:26" ht="14.25" customHeight="1">
      <c r="A340" s="3"/>
      <c r="B340" s="30" t="str">
        <f t="shared" si="1"/>
        <v>Operational Definition</v>
      </c>
      <c r="C340" s="8"/>
      <c r="D340" s="33" t="s">
        <v>355</v>
      </c>
      <c r="E340" s="3"/>
      <c r="F340" s="3"/>
      <c r="G340" s="2"/>
      <c r="H340" s="2"/>
      <c r="I340" s="2"/>
      <c r="J340" s="2"/>
      <c r="K340" s="2"/>
      <c r="L340" s="2"/>
      <c r="M340" s="2"/>
      <c r="N340" s="2"/>
      <c r="O340" s="2"/>
      <c r="P340" s="2"/>
      <c r="Q340" s="2"/>
      <c r="R340" s="2"/>
      <c r="S340" s="2"/>
      <c r="T340" s="2"/>
      <c r="U340" s="2"/>
      <c r="V340" s="2"/>
      <c r="W340" s="2"/>
      <c r="X340" s="2"/>
      <c r="Y340" s="2"/>
      <c r="Z340" s="2"/>
    </row>
    <row r="341" spans="1:26" ht="14.25" customHeight="1">
      <c r="A341" s="3"/>
      <c r="B341" s="30" t="str">
        <f t="shared" si="1"/>
        <v>Operational Definition</v>
      </c>
      <c r="C341" s="8"/>
      <c r="D341" s="33" t="s">
        <v>356</v>
      </c>
      <c r="E341" s="3"/>
      <c r="F341" s="3"/>
      <c r="G341" s="2"/>
      <c r="H341" s="2"/>
      <c r="I341" s="2"/>
      <c r="J341" s="2"/>
      <c r="K341" s="2"/>
      <c r="L341" s="2"/>
      <c r="M341" s="2"/>
      <c r="N341" s="2"/>
      <c r="O341" s="2"/>
      <c r="P341" s="2"/>
      <c r="Q341" s="2"/>
      <c r="R341" s="2"/>
      <c r="S341" s="2"/>
      <c r="T341" s="2"/>
      <c r="U341" s="2"/>
      <c r="V341" s="2"/>
      <c r="W341" s="2"/>
      <c r="X341" s="2"/>
      <c r="Y341" s="2"/>
      <c r="Z341" s="2"/>
    </row>
    <row r="342" spans="1:26" ht="14.25" customHeight="1">
      <c r="A342" s="3"/>
      <c r="B342" s="30" t="str">
        <f t="shared" si="1"/>
        <v>Operational Definition</v>
      </c>
      <c r="C342" s="8"/>
      <c r="D342" s="33" t="s">
        <v>357</v>
      </c>
      <c r="E342" s="3"/>
      <c r="F342" s="3"/>
      <c r="G342" s="2"/>
      <c r="H342" s="2"/>
      <c r="I342" s="2"/>
      <c r="J342" s="2"/>
      <c r="K342" s="2"/>
      <c r="L342" s="2"/>
      <c r="M342" s="2"/>
      <c r="N342" s="2"/>
      <c r="O342" s="2"/>
      <c r="P342" s="2"/>
      <c r="Q342" s="2"/>
      <c r="R342" s="2"/>
      <c r="S342" s="2"/>
      <c r="T342" s="2"/>
      <c r="U342" s="2"/>
      <c r="V342" s="2"/>
      <c r="W342" s="2"/>
      <c r="X342" s="2"/>
      <c r="Y342" s="2"/>
      <c r="Z342" s="2"/>
    </row>
    <row r="343" spans="1:26" ht="14.25" customHeight="1">
      <c r="A343" s="3"/>
      <c r="B343" s="30" t="str">
        <f t="shared" si="1"/>
        <v>Operational Definition</v>
      </c>
      <c r="C343" s="8"/>
      <c r="D343" s="33" t="s">
        <v>358</v>
      </c>
      <c r="E343" s="3"/>
      <c r="F343" s="3"/>
      <c r="G343" s="2"/>
      <c r="H343" s="2"/>
      <c r="I343" s="2"/>
      <c r="J343" s="2"/>
      <c r="K343" s="2"/>
      <c r="L343" s="2"/>
      <c r="M343" s="2"/>
      <c r="N343" s="2"/>
      <c r="O343" s="2"/>
      <c r="P343" s="2"/>
      <c r="Q343" s="2"/>
      <c r="R343" s="2"/>
      <c r="S343" s="2"/>
      <c r="T343" s="2"/>
      <c r="U343" s="2"/>
      <c r="V343" s="2"/>
      <c r="W343" s="2"/>
      <c r="X343" s="2"/>
      <c r="Y343" s="2"/>
      <c r="Z343" s="2"/>
    </row>
    <row r="344" spans="1:26" ht="14.25" customHeight="1">
      <c r="A344" s="3"/>
      <c r="B344" s="30" t="str">
        <f t="shared" si="1"/>
        <v>Operational Definition</v>
      </c>
      <c r="C344" s="8"/>
      <c r="D344" s="33" t="s">
        <v>359</v>
      </c>
      <c r="E344" s="3"/>
      <c r="F344" s="3"/>
      <c r="G344" s="2"/>
      <c r="H344" s="2"/>
      <c r="I344" s="2"/>
      <c r="J344" s="2"/>
      <c r="K344" s="2"/>
      <c r="L344" s="2"/>
      <c r="M344" s="2"/>
      <c r="N344" s="2"/>
      <c r="O344" s="2"/>
      <c r="P344" s="2"/>
      <c r="Q344" s="2"/>
      <c r="R344" s="2"/>
      <c r="S344" s="2"/>
      <c r="T344" s="2"/>
      <c r="U344" s="2"/>
      <c r="V344" s="2"/>
      <c r="W344" s="2"/>
      <c r="X344" s="2"/>
      <c r="Y344" s="2"/>
      <c r="Z344" s="2"/>
    </row>
    <row r="345" spans="1:26" ht="14.25" customHeight="1">
      <c r="A345" s="3"/>
      <c r="B345" s="30" t="str">
        <f t="shared" si="1"/>
        <v>Headline Responsibility</v>
      </c>
      <c r="C345" s="8"/>
      <c r="D345" s="34" t="s">
        <v>360</v>
      </c>
      <c r="E345" s="3"/>
      <c r="F345" s="3"/>
      <c r="G345" s="2"/>
      <c r="H345" s="2"/>
      <c r="I345" s="2"/>
      <c r="J345" s="2"/>
      <c r="K345" s="2"/>
      <c r="L345" s="2"/>
      <c r="M345" s="2"/>
      <c r="N345" s="2"/>
      <c r="O345" s="2"/>
      <c r="P345" s="2"/>
      <c r="Q345" s="2"/>
      <c r="R345" s="2"/>
      <c r="S345" s="2"/>
      <c r="T345" s="2"/>
      <c r="U345" s="2"/>
      <c r="V345" s="2"/>
      <c r="W345" s="2"/>
      <c r="X345" s="2"/>
      <c r="Y345" s="2"/>
      <c r="Z345" s="2"/>
    </row>
    <row r="346" spans="1:26" ht="14.25" customHeight="1">
      <c r="A346" s="3"/>
      <c r="B346" s="30" t="str">
        <f t="shared" si="1"/>
        <v>Operational Definition</v>
      </c>
      <c r="C346" s="8"/>
      <c r="D346" s="33" t="s">
        <v>361</v>
      </c>
      <c r="E346" s="3"/>
      <c r="F346" s="3"/>
      <c r="G346" s="2"/>
      <c r="H346" s="2"/>
      <c r="I346" s="2"/>
      <c r="J346" s="2"/>
      <c r="K346" s="2"/>
      <c r="L346" s="2"/>
      <c r="M346" s="2"/>
      <c r="N346" s="2"/>
      <c r="O346" s="2"/>
      <c r="P346" s="2"/>
      <c r="Q346" s="2"/>
      <c r="R346" s="2"/>
      <c r="S346" s="2"/>
      <c r="T346" s="2"/>
      <c r="U346" s="2"/>
      <c r="V346" s="2"/>
      <c r="W346" s="2"/>
      <c r="X346" s="2"/>
      <c r="Y346" s="2"/>
      <c r="Z346" s="2"/>
    </row>
    <row r="347" spans="1:26" ht="14.25" customHeight="1">
      <c r="A347" s="3"/>
      <c r="B347" s="30" t="str">
        <f t="shared" si="1"/>
        <v>Operational Definition</v>
      </c>
      <c r="C347" s="8"/>
      <c r="D347" s="33" t="s">
        <v>362</v>
      </c>
      <c r="E347" s="3"/>
      <c r="F347" s="3"/>
      <c r="G347" s="2"/>
      <c r="H347" s="2"/>
      <c r="I347" s="2"/>
      <c r="J347" s="2"/>
      <c r="K347" s="2"/>
      <c r="L347" s="2"/>
      <c r="M347" s="2"/>
      <c r="N347" s="2"/>
      <c r="O347" s="2"/>
      <c r="P347" s="2"/>
      <c r="Q347" s="2"/>
      <c r="R347" s="2"/>
      <c r="S347" s="2"/>
      <c r="T347" s="2"/>
      <c r="U347" s="2"/>
      <c r="V347" s="2"/>
      <c r="W347" s="2"/>
      <c r="X347" s="2"/>
      <c r="Y347" s="2"/>
      <c r="Z347" s="2"/>
    </row>
    <row r="348" spans="1:26" ht="14.25" customHeight="1">
      <c r="A348" s="3"/>
      <c r="B348" s="30" t="str">
        <f t="shared" si="1"/>
        <v>Operational Definition</v>
      </c>
      <c r="C348" s="8"/>
      <c r="D348" s="33" t="s">
        <v>363</v>
      </c>
      <c r="E348" s="3"/>
      <c r="F348" s="3"/>
      <c r="G348" s="2"/>
      <c r="H348" s="2"/>
      <c r="I348" s="2"/>
      <c r="J348" s="2"/>
      <c r="K348" s="2"/>
      <c r="L348" s="2"/>
      <c r="M348" s="2"/>
      <c r="N348" s="2"/>
      <c r="O348" s="2"/>
      <c r="P348" s="2"/>
      <c r="Q348" s="2"/>
      <c r="R348" s="2"/>
      <c r="S348" s="2"/>
      <c r="T348" s="2"/>
      <c r="U348" s="2"/>
      <c r="V348" s="2"/>
      <c r="W348" s="2"/>
      <c r="X348" s="2"/>
      <c r="Y348" s="2"/>
      <c r="Z348" s="2"/>
    </row>
    <row r="349" spans="1:26" ht="14.25" customHeight="1">
      <c r="A349" s="3"/>
      <c r="B349" s="30" t="str">
        <f t="shared" si="1"/>
        <v>Operational Definition</v>
      </c>
      <c r="C349" s="8"/>
      <c r="D349" s="33" t="s">
        <v>364</v>
      </c>
      <c r="E349" s="3"/>
      <c r="F349" s="3"/>
      <c r="G349" s="2"/>
      <c r="H349" s="2"/>
      <c r="I349" s="2"/>
      <c r="J349" s="2"/>
      <c r="K349" s="2"/>
      <c r="L349" s="2"/>
      <c r="M349" s="2"/>
      <c r="N349" s="2"/>
      <c r="O349" s="2"/>
      <c r="P349" s="2"/>
      <c r="Q349" s="2"/>
      <c r="R349" s="2"/>
      <c r="S349" s="2"/>
      <c r="T349" s="2"/>
      <c r="U349" s="2"/>
      <c r="V349" s="2"/>
      <c r="W349" s="2"/>
      <c r="X349" s="2"/>
      <c r="Y349" s="2"/>
      <c r="Z349" s="2"/>
    </row>
    <row r="350" spans="1:26" ht="14.25" customHeight="1">
      <c r="A350" s="3"/>
      <c r="B350" s="30" t="str">
        <f t="shared" si="1"/>
        <v>Operational Definition</v>
      </c>
      <c r="C350" s="8"/>
      <c r="D350" s="33" t="s">
        <v>365</v>
      </c>
      <c r="E350" s="3"/>
      <c r="F350" s="3"/>
      <c r="G350" s="2"/>
      <c r="H350" s="2"/>
      <c r="I350" s="2"/>
      <c r="J350" s="2"/>
      <c r="K350" s="2"/>
      <c r="L350" s="2"/>
      <c r="M350" s="2"/>
      <c r="N350" s="2"/>
      <c r="O350" s="2"/>
      <c r="P350" s="2"/>
      <c r="Q350" s="2"/>
      <c r="R350" s="2"/>
      <c r="S350" s="2"/>
      <c r="T350" s="2"/>
      <c r="U350" s="2"/>
      <c r="V350" s="2"/>
      <c r="W350" s="2"/>
      <c r="X350" s="2"/>
      <c r="Y350" s="2"/>
      <c r="Z350" s="2"/>
    </row>
    <row r="351" spans="1:26" ht="14.25" customHeight="1">
      <c r="A351" s="3"/>
      <c r="B351" s="30" t="str">
        <f t="shared" si="1"/>
        <v>Operational Definition</v>
      </c>
      <c r="C351" s="8"/>
      <c r="D351" s="33" t="s">
        <v>366</v>
      </c>
      <c r="E351" s="3"/>
      <c r="F351" s="3"/>
      <c r="G351" s="2"/>
      <c r="H351" s="2"/>
      <c r="I351" s="2"/>
      <c r="J351" s="2"/>
      <c r="K351" s="2"/>
      <c r="L351" s="2"/>
      <c r="M351" s="2"/>
      <c r="N351" s="2"/>
      <c r="O351" s="2"/>
      <c r="P351" s="2"/>
      <c r="Q351" s="2"/>
      <c r="R351" s="2"/>
      <c r="S351" s="2"/>
      <c r="T351" s="2"/>
      <c r="U351" s="2"/>
      <c r="V351" s="2"/>
      <c r="W351" s="2"/>
      <c r="X351" s="2"/>
      <c r="Y351" s="2"/>
      <c r="Z351" s="2"/>
    </row>
    <row r="352" spans="1:26" ht="14.25" customHeight="1">
      <c r="A352" s="3"/>
      <c r="B352" s="30" t="str">
        <f t="shared" si="1"/>
        <v>Foundational Capability or Area</v>
      </c>
      <c r="C352" s="8"/>
      <c r="D352" s="31" t="s">
        <v>367</v>
      </c>
      <c r="E352" s="3"/>
      <c r="F352" s="3"/>
      <c r="G352" s="2"/>
      <c r="H352" s="2"/>
      <c r="I352" s="2"/>
      <c r="J352" s="2"/>
      <c r="K352" s="2"/>
      <c r="L352" s="2"/>
      <c r="M352" s="2"/>
      <c r="N352" s="2"/>
      <c r="O352" s="2"/>
      <c r="P352" s="2"/>
      <c r="Q352" s="2"/>
      <c r="R352" s="2"/>
      <c r="S352" s="2"/>
      <c r="T352" s="2"/>
      <c r="U352" s="2"/>
      <c r="V352" s="2"/>
      <c r="W352" s="2"/>
      <c r="X352" s="2"/>
      <c r="Y352" s="2"/>
      <c r="Z352" s="2"/>
    </row>
    <row r="353" spans="1:26" ht="14.25" customHeight="1">
      <c r="A353" s="3"/>
      <c r="B353" s="30" t="str">
        <f t="shared" si="1"/>
        <v>Headline Responsibility</v>
      </c>
      <c r="C353" s="8"/>
      <c r="D353" s="34" t="s">
        <v>368</v>
      </c>
      <c r="E353" s="3"/>
      <c r="F353" s="3"/>
      <c r="G353" s="2"/>
      <c r="H353" s="2"/>
      <c r="I353" s="2"/>
      <c r="J353" s="2"/>
      <c r="K353" s="2"/>
      <c r="L353" s="2"/>
      <c r="M353" s="2"/>
      <c r="N353" s="2"/>
      <c r="O353" s="2"/>
      <c r="P353" s="2"/>
      <c r="Q353" s="2"/>
      <c r="R353" s="2"/>
      <c r="S353" s="2"/>
      <c r="T353" s="2"/>
      <c r="U353" s="2"/>
      <c r="V353" s="2"/>
      <c r="W353" s="2"/>
      <c r="X353" s="2"/>
      <c r="Y353" s="2"/>
      <c r="Z353" s="2"/>
    </row>
    <row r="354" spans="1:26" ht="14.25" customHeight="1">
      <c r="A354" s="3"/>
      <c r="B354" s="30" t="str">
        <f t="shared" si="1"/>
        <v>Operational Definition</v>
      </c>
      <c r="C354" s="8"/>
      <c r="D354" s="33" t="s">
        <v>369</v>
      </c>
      <c r="E354" s="3"/>
      <c r="F354" s="3"/>
      <c r="G354" s="2"/>
      <c r="H354" s="2"/>
      <c r="I354" s="2"/>
      <c r="J354" s="2"/>
      <c r="K354" s="2"/>
      <c r="L354" s="2"/>
      <c r="M354" s="2"/>
      <c r="N354" s="2"/>
      <c r="O354" s="2"/>
      <c r="P354" s="2"/>
      <c r="Q354" s="2"/>
      <c r="R354" s="2"/>
      <c r="S354" s="2"/>
      <c r="T354" s="2"/>
      <c r="U354" s="2"/>
      <c r="V354" s="2"/>
      <c r="W354" s="2"/>
      <c r="X354" s="2"/>
      <c r="Y354" s="2"/>
      <c r="Z354" s="2"/>
    </row>
    <row r="355" spans="1:26" ht="14.25" customHeight="1">
      <c r="A355" s="3"/>
      <c r="B355" s="30" t="str">
        <f t="shared" si="1"/>
        <v>Operational Definition</v>
      </c>
      <c r="C355" s="8"/>
      <c r="D355" s="33" t="s">
        <v>370</v>
      </c>
      <c r="E355" s="3"/>
      <c r="F355" s="3"/>
      <c r="G355" s="2"/>
      <c r="H355" s="2"/>
      <c r="I355" s="2"/>
      <c r="J355" s="2"/>
      <c r="K355" s="2"/>
      <c r="L355" s="2"/>
      <c r="M355" s="2"/>
      <c r="N355" s="2"/>
      <c r="O355" s="2"/>
      <c r="P355" s="2"/>
      <c r="Q355" s="2"/>
      <c r="R355" s="2"/>
      <c r="S355" s="2"/>
      <c r="T355" s="2"/>
      <c r="U355" s="2"/>
      <c r="V355" s="2"/>
      <c r="W355" s="2"/>
      <c r="X355" s="2"/>
      <c r="Y355" s="2"/>
      <c r="Z355" s="2"/>
    </row>
    <row r="356" spans="1:26" ht="14.25" customHeight="1">
      <c r="A356" s="3"/>
      <c r="B356" s="30" t="str">
        <f t="shared" si="1"/>
        <v>Operational Definition</v>
      </c>
      <c r="C356" s="8"/>
      <c r="D356" s="33" t="s">
        <v>371</v>
      </c>
      <c r="E356" s="3"/>
      <c r="F356" s="3"/>
      <c r="G356" s="2"/>
      <c r="H356" s="2"/>
      <c r="I356" s="2"/>
      <c r="J356" s="2"/>
      <c r="K356" s="2"/>
      <c r="L356" s="2"/>
      <c r="M356" s="2"/>
      <c r="N356" s="2"/>
      <c r="O356" s="2"/>
      <c r="P356" s="2"/>
      <c r="Q356" s="2"/>
      <c r="R356" s="2"/>
      <c r="S356" s="2"/>
      <c r="T356" s="2"/>
      <c r="U356" s="2"/>
      <c r="V356" s="2"/>
      <c r="W356" s="2"/>
      <c r="X356" s="2"/>
      <c r="Y356" s="2"/>
      <c r="Z356" s="2"/>
    </row>
    <row r="357" spans="1:26" ht="14.25" customHeight="1">
      <c r="A357" s="3"/>
      <c r="B357" s="30" t="str">
        <f t="shared" si="1"/>
        <v>Operational Definition</v>
      </c>
      <c r="C357" s="8"/>
      <c r="D357" s="33" t="s">
        <v>372</v>
      </c>
      <c r="E357" s="3"/>
      <c r="F357" s="3"/>
      <c r="G357" s="2"/>
      <c r="H357" s="2"/>
      <c r="I357" s="2"/>
      <c r="J357" s="2"/>
      <c r="K357" s="2"/>
      <c r="L357" s="2"/>
      <c r="M357" s="2"/>
      <c r="N357" s="2"/>
      <c r="O357" s="2"/>
      <c r="P357" s="2"/>
      <c r="Q357" s="2"/>
      <c r="R357" s="2"/>
      <c r="S357" s="2"/>
      <c r="T357" s="2"/>
      <c r="U357" s="2"/>
      <c r="V357" s="2"/>
      <c r="W357" s="2"/>
      <c r="X357" s="2"/>
      <c r="Y357" s="2"/>
      <c r="Z357" s="2"/>
    </row>
    <row r="358" spans="1:26" ht="14.25" customHeight="1">
      <c r="A358" s="3"/>
      <c r="B358" s="30" t="str">
        <f t="shared" si="1"/>
        <v>Operational Definition</v>
      </c>
      <c r="C358" s="8"/>
      <c r="D358" s="33" t="s">
        <v>373</v>
      </c>
      <c r="E358" s="3"/>
      <c r="F358" s="3"/>
      <c r="G358" s="2"/>
      <c r="H358" s="2"/>
      <c r="I358" s="2"/>
      <c r="J358" s="2"/>
      <c r="K358" s="2"/>
      <c r="L358" s="2"/>
      <c r="M358" s="2"/>
      <c r="N358" s="2"/>
      <c r="O358" s="2"/>
      <c r="P358" s="2"/>
      <c r="Q358" s="2"/>
      <c r="R358" s="2"/>
      <c r="S358" s="2"/>
      <c r="T358" s="2"/>
      <c r="U358" s="2"/>
      <c r="V358" s="2"/>
      <c r="W358" s="2"/>
      <c r="X358" s="2"/>
      <c r="Y358" s="2"/>
      <c r="Z358" s="2"/>
    </row>
    <row r="359" spans="1:26" ht="14.25" customHeight="1">
      <c r="A359" s="3"/>
      <c r="B359" s="30" t="str">
        <f t="shared" si="1"/>
        <v>Operational Definition</v>
      </c>
      <c r="C359" s="8"/>
      <c r="D359" s="33" t="s">
        <v>374</v>
      </c>
      <c r="E359" s="3"/>
      <c r="F359" s="3"/>
      <c r="G359" s="2"/>
      <c r="H359" s="2"/>
      <c r="I359" s="2"/>
      <c r="J359" s="2"/>
      <c r="K359" s="2"/>
      <c r="L359" s="2"/>
      <c r="M359" s="2"/>
      <c r="N359" s="2"/>
      <c r="O359" s="2"/>
      <c r="P359" s="2"/>
      <c r="Q359" s="2"/>
      <c r="R359" s="2"/>
      <c r="S359" s="2"/>
      <c r="T359" s="2"/>
      <c r="U359" s="2"/>
      <c r="V359" s="2"/>
      <c r="W359" s="2"/>
      <c r="X359" s="2"/>
      <c r="Y359" s="2"/>
      <c r="Z359" s="2"/>
    </row>
    <row r="360" spans="1:26" ht="14.25" customHeight="1">
      <c r="A360" s="3"/>
      <c r="B360" s="30" t="str">
        <f t="shared" si="1"/>
        <v>Operational Definition</v>
      </c>
      <c r="C360" s="8"/>
      <c r="D360" s="33" t="s">
        <v>375</v>
      </c>
      <c r="E360" s="3"/>
      <c r="F360" s="3"/>
      <c r="G360" s="2"/>
      <c r="H360" s="2"/>
      <c r="I360" s="2"/>
      <c r="J360" s="2"/>
      <c r="K360" s="2"/>
      <c r="L360" s="2"/>
      <c r="M360" s="2"/>
      <c r="N360" s="2"/>
      <c r="O360" s="2"/>
      <c r="P360" s="2"/>
      <c r="Q360" s="2"/>
      <c r="R360" s="2"/>
      <c r="S360" s="2"/>
      <c r="T360" s="2"/>
      <c r="U360" s="2"/>
      <c r="V360" s="2"/>
      <c r="W360" s="2"/>
      <c r="X360" s="2"/>
      <c r="Y360" s="2"/>
      <c r="Z360" s="2"/>
    </row>
    <row r="361" spans="1:26" ht="14.25" customHeight="1">
      <c r="A361" s="3"/>
      <c r="B361" s="30" t="str">
        <f t="shared" si="1"/>
        <v>Operational Definition</v>
      </c>
      <c r="C361" s="8"/>
      <c r="D361" s="33" t="s">
        <v>376</v>
      </c>
      <c r="E361" s="3"/>
      <c r="F361" s="3"/>
      <c r="G361" s="2"/>
      <c r="H361" s="2"/>
      <c r="I361" s="2"/>
      <c r="J361" s="2"/>
      <c r="K361" s="2"/>
      <c r="L361" s="2"/>
      <c r="M361" s="2"/>
      <c r="N361" s="2"/>
      <c r="O361" s="2"/>
      <c r="P361" s="2"/>
      <c r="Q361" s="2"/>
      <c r="R361" s="2"/>
      <c r="S361" s="2"/>
      <c r="T361" s="2"/>
      <c r="U361" s="2"/>
      <c r="V361" s="2"/>
      <c r="W361" s="2"/>
      <c r="X361" s="2"/>
      <c r="Y361" s="2"/>
      <c r="Z361" s="2"/>
    </row>
    <row r="362" spans="1:26" ht="14.25" customHeight="1">
      <c r="A362" s="3"/>
      <c r="B362" s="30" t="str">
        <f t="shared" si="1"/>
        <v>Operational Definition</v>
      </c>
      <c r="C362" s="8"/>
      <c r="D362" s="33" t="s">
        <v>377</v>
      </c>
      <c r="E362" s="3"/>
      <c r="F362" s="3"/>
      <c r="G362" s="2"/>
      <c r="H362" s="2"/>
      <c r="I362" s="2"/>
      <c r="J362" s="2"/>
      <c r="K362" s="2"/>
      <c r="L362" s="2"/>
      <c r="M362" s="2"/>
      <c r="N362" s="2"/>
      <c r="O362" s="2"/>
      <c r="P362" s="2"/>
      <c r="Q362" s="2"/>
      <c r="R362" s="2"/>
      <c r="S362" s="2"/>
      <c r="T362" s="2"/>
      <c r="U362" s="2"/>
      <c r="V362" s="2"/>
      <c r="W362" s="2"/>
      <c r="X362" s="2"/>
      <c r="Y362" s="2"/>
      <c r="Z362" s="2"/>
    </row>
    <row r="363" spans="1:26" ht="14.25" customHeight="1">
      <c r="A363" s="3"/>
      <c r="B363" s="30" t="str">
        <f t="shared" si="1"/>
        <v>Headline Responsibility</v>
      </c>
      <c r="C363" s="8"/>
      <c r="D363" s="34" t="s">
        <v>378</v>
      </c>
      <c r="E363" s="3"/>
      <c r="F363" s="3"/>
      <c r="G363" s="2"/>
      <c r="H363" s="2"/>
      <c r="I363" s="2"/>
      <c r="J363" s="2"/>
      <c r="K363" s="2"/>
      <c r="L363" s="2"/>
      <c r="M363" s="2"/>
      <c r="N363" s="2"/>
      <c r="O363" s="2"/>
      <c r="P363" s="2"/>
      <c r="Q363" s="2"/>
      <c r="R363" s="2"/>
      <c r="S363" s="2"/>
      <c r="T363" s="2"/>
      <c r="U363" s="2"/>
      <c r="V363" s="2"/>
      <c r="W363" s="2"/>
      <c r="X363" s="2"/>
      <c r="Y363" s="2"/>
      <c r="Z363" s="2"/>
    </row>
    <row r="364" spans="1:26" ht="14.25" customHeight="1">
      <c r="A364" s="3"/>
      <c r="B364" s="30" t="str">
        <f t="shared" si="1"/>
        <v>Operational Definition</v>
      </c>
      <c r="C364" s="8"/>
      <c r="D364" s="33" t="s">
        <v>379</v>
      </c>
      <c r="E364" s="3"/>
      <c r="F364" s="3"/>
      <c r="G364" s="2"/>
      <c r="H364" s="2"/>
      <c r="I364" s="2"/>
      <c r="J364" s="2"/>
      <c r="K364" s="2"/>
      <c r="L364" s="2"/>
      <c r="M364" s="2"/>
      <c r="N364" s="2"/>
      <c r="O364" s="2"/>
      <c r="P364" s="2"/>
      <c r="Q364" s="2"/>
      <c r="R364" s="2"/>
      <c r="S364" s="2"/>
      <c r="T364" s="2"/>
      <c r="U364" s="2"/>
      <c r="V364" s="2"/>
      <c r="W364" s="2"/>
      <c r="X364" s="2"/>
      <c r="Y364" s="2"/>
      <c r="Z364" s="2"/>
    </row>
    <row r="365" spans="1:26" ht="14.25" customHeight="1">
      <c r="A365" s="3"/>
      <c r="B365" s="30" t="str">
        <f t="shared" si="1"/>
        <v>Operational Definition</v>
      </c>
      <c r="C365" s="8"/>
      <c r="D365" s="33" t="s">
        <v>380</v>
      </c>
      <c r="E365" s="3"/>
      <c r="F365" s="3"/>
      <c r="G365" s="2"/>
      <c r="H365" s="2"/>
      <c r="I365" s="2"/>
      <c r="J365" s="2"/>
      <c r="K365" s="2"/>
      <c r="L365" s="2"/>
      <c r="M365" s="2"/>
      <c r="N365" s="2"/>
      <c r="O365" s="2"/>
      <c r="P365" s="2"/>
      <c r="Q365" s="2"/>
      <c r="R365" s="2"/>
      <c r="S365" s="2"/>
      <c r="T365" s="2"/>
      <c r="U365" s="2"/>
      <c r="V365" s="2"/>
      <c r="W365" s="2"/>
      <c r="X365" s="2"/>
      <c r="Y365" s="2"/>
      <c r="Z365" s="2"/>
    </row>
    <row r="366" spans="1:26" ht="14.25" customHeight="1">
      <c r="A366" s="3"/>
      <c r="B366" s="30" t="str">
        <f t="shared" si="1"/>
        <v>Operational Definition</v>
      </c>
      <c r="C366" s="8"/>
      <c r="D366" s="33" t="s">
        <v>381</v>
      </c>
      <c r="E366" s="3"/>
      <c r="F366" s="3"/>
      <c r="G366" s="2"/>
      <c r="H366" s="2"/>
      <c r="I366" s="2"/>
      <c r="J366" s="2"/>
      <c r="K366" s="2"/>
      <c r="L366" s="2"/>
      <c r="M366" s="2"/>
      <c r="N366" s="2"/>
      <c r="O366" s="2"/>
      <c r="P366" s="2"/>
      <c r="Q366" s="2"/>
      <c r="R366" s="2"/>
      <c r="S366" s="2"/>
      <c r="T366" s="2"/>
      <c r="U366" s="2"/>
      <c r="V366" s="2"/>
      <c r="W366" s="2"/>
      <c r="X366" s="2"/>
      <c r="Y366" s="2"/>
      <c r="Z366" s="2"/>
    </row>
    <row r="367" spans="1:26" ht="14.25" customHeight="1">
      <c r="A367" s="3"/>
      <c r="B367" s="30" t="str">
        <f t="shared" si="1"/>
        <v>Operational Definition</v>
      </c>
      <c r="C367" s="8"/>
      <c r="D367" s="33" t="s">
        <v>382</v>
      </c>
      <c r="E367" s="3"/>
      <c r="F367" s="3"/>
      <c r="G367" s="2"/>
      <c r="H367" s="2"/>
      <c r="I367" s="2"/>
      <c r="J367" s="2"/>
      <c r="K367" s="2"/>
      <c r="L367" s="2"/>
      <c r="M367" s="2"/>
      <c r="N367" s="2"/>
      <c r="O367" s="2"/>
      <c r="P367" s="2"/>
      <c r="Q367" s="2"/>
      <c r="R367" s="2"/>
      <c r="S367" s="2"/>
      <c r="T367" s="2"/>
      <c r="U367" s="2"/>
      <c r="V367" s="2"/>
      <c r="W367" s="2"/>
      <c r="X367" s="2"/>
      <c r="Y367" s="2"/>
      <c r="Z367" s="2"/>
    </row>
    <row r="368" spans="1:26" ht="14.25" customHeight="1">
      <c r="A368" s="3"/>
      <c r="B368" s="30" t="str">
        <f t="shared" si="1"/>
        <v>Operational Definition</v>
      </c>
      <c r="C368" s="8"/>
      <c r="D368" s="33" t="s">
        <v>383</v>
      </c>
      <c r="E368" s="3"/>
      <c r="F368" s="3"/>
      <c r="G368" s="2"/>
      <c r="H368" s="2"/>
      <c r="I368" s="2"/>
      <c r="J368" s="2"/>
      <c r="K368" s="2"/>
      <c r="L368" s="2"/>
      <c r="M368" s="2"/>
      <c r="N368" s="2"/>
      <c r="O368" s="2"/>
      <c r="P368" s="2"/>
      <c r="Q368" s="2"/>
      <c r="R368" s="2"/>
      <c r="S368" s="2"/>
      <c r="T368" s="2"/>
      <c r="U368" s="2"/>
      <c r="V368" s="2"/>
      <c r="W368" s="2"/>
      <c r="X368" s="2"/>
      <c r="Y368" s="2"/>
      <c r="Z368" s="2"/>
    </row>
    <row r="369" spans="1:26" ht="14.25" customHeight="1">
      <c r="A369" s="3"/>
      <c r="B369" s="30" t="str">
        <f t="shared" si="1"/>
        <v>Operational Definition</v>
      </c>
      <c r="C369" s="8"/>
      <c r="D369" s="33" t="s">
        <v>384</v>
      </c>
      <c r="E369" s="3"/>
      <c r="F369" s="3"/>
      <c r="G369" s="2"/>
      <c r="H369" s="2"/>
      <c r="I369" s="2"/>
      <c r="J369" s="2"/>
      <c r="K369" s="2"/>
      <c r="L369" s="2"/>
      <c r="M369" s="2"/>
      <c r="N369" s="2"/>
      <c r="O369" s="2"/>
      <c r="P369" s="2"/>
      <c r="Q369" s="2"/>
      <c r="R369" s="2"/>
      <c r="S369" s="2"/>
      <c r="T369" s="2"/>
      <c r="U369" s="2"/>
      <c r="V369" s="2"/>
      <c r="W369" s="2"/>
      <c r="X369" s="2"/>
      <c r="Y369" s="2"/>
      <c r="Z369" s="2"/>
    </row>
    <row r="370" spans="1:26" ht="14.25" customHeight="1">
      <c r="A370" s="3"/>
      <c r="B370" s="30" t="str">
        <f t="shared" si="1"/>
        <v>Headline Responsibility</v>
      </c>
      <c r="C370" s="8"/>
      <c r="D370" s="34" t="s">
        <v>385</v>
      </c>
      <c r="E370" s="3"/>
      <c r="F370" s="3"/>
      <c r="G370" s="2"/>
      <c r="H370" s="2"/>
      <c r="I370" s="2"/>
      <c r="J370" s="2"/>
      <c r="K370" s="2"/>
      <c r="L370" s="2"/>
      <c r="M370" s="2"/>
      <c r="N370" s="2"/>
      <c r="O370" s="2"/>
      <c r="P370" s="2"/>
      <c r="Q370" s="2"/>
      <c r="R370" s="2"/>
      <c r="S370" s="2"/>
      <c r="T370" s="2"/>
      <c r="U370" s="2"/>
      <c r="V370" s="2"/>
      <c r="W370" s="2"/>
      <c r="X370" s="2"/>
      <c r="Y370" s="2"/>
      <c r="Z370" s="2"/>
    </row>
    <row r="371" spans="1:26" ht="14.25" customHeight="1">
      <c r="A371" s="3"/>
      <c r="B371" s="30" t="str">
        <f t="shared" si="1"/>
        <v>Operational Definition</v>
      </c>
      <c r="C371" s="8"/>
      <c r="D371" s="33" t="s">
        <v>386</v>
      </c>
      <c r="E371" s="3"/>
      <c r="F371" s="3"/>
      <c r="G371" s="2"/>
      <c r="H371" s="2"/>
      <c r="I371" s="2"/>
      <c r="J371" s="2"/>
      <c r="K371" s="2"/>
      <c r="L371" s="2"/>
      <c r="M371" s="2"/>
      <c r="N371" s="2"/>
      <c r="O371" s="2"/>
      <c r="P371" s="2"/>
      <c r="Q371" s="2"/>
      <c r="R371" s="2"/>
      <c r="S371" s="2"/>
      <c r="T371" s="2"/>
      <c r="U371" s="2"/>
      <c r="V371" s="2"/>
      <c r="W371" s="2"/>
      <c r="X371" s="2"/>
      <c r="Y371" s="2"/>
      <c r="Z371" s="2"/>
    </row>
    <row r="372" spans="1:26" ht="14.25" customHeight="1">
      <c r="A372" s="3"/>
      <c r="B372" s="30" t="str">
        <f t="shared" si="1"/>
        <v>Operational Definition</v>
      </c>
      <c r="C372" s="8"/>
      <c r="D372" s="33" t="s">
        <v>387</v>
      </c>
      <c r="E372" s="3"/>
      <c r="F372" s="3"/>
      <c r="G372" s="2"/>
      <c r="H372" s="2"/>
      <c r="I372" s="2"/>
      <c r="J372" s="2"/>
      <c r="K372" s="2"/>
      <c r="L372" s="2"/>
      <c r="M372" s="2"/>
      <c r="N372" s="2"/>
      <c r="O372" s="2"/>
      <c r="P372" s="2"/>
      <c r="Q372" s="2"/>
      <c r="R372" s="2"/>
      <c r="S372" s="2"/>
      <c r="T372" s="2"/>
      <c r="U372" s="2"/>
      <c r="V372" s="2"/>
      <c r="W372" s="2"/>
      <c r="X372" s="2"/>
      <c r="Y372" s="2"/>
      <c r="Z372" s="2"/>
    </row>
    <row r="373" spans="1:26" ht="14.25" customHeight="1">
      <c r="A373" s="3"/>
      <c r="B373" s="30" t="str">
        <f t="shared" si="1"/>
        <v>Operational Definition</v>
      </c>
      <c r="C373" s="8"/>
      <c r="D373" s="33" t="s">
        <v>388</v>
      </c>
      <c r="E373" s="3"/>
      <c r="F373" s="3"/>
      <c r="G373" s="2"/>
      <c r="H373" s="2"/>
      <c r="I373" s="2"/>
      <c r="J373" s="2"/>
      <c r="K373" s="2"/>
      <c r="L373" s="2"/>
      <c r="M373" s="2"/>
      <c r="N373" s="2"/>
      <c r="O373" s="2"/>
      <c r="P373" s="2"/>
      <c r="Q373" s="2"/>
      <c r="R373" s="2"/>
      <c r="S373" s="2"/>
      <c r="T373" s="2"/>
      <c r="U373" s="2"/>
      <c r="V373" s="2"/>
      <c r="W373" s="2"/>
      <c r="X373" s="2"/>
      <c r="Y373" s="2"/>
      <c r="Z373" s="2"/>
    </row>
    <row r="374" spans="1:26" ht="14.25" customHeight="1">
      <c r="A374" s="3"/>
      <c r="B374" s="30" t="str">
        <f t="shared" si="1"/>
        <v>Operational Definition</v>
      </c>
      <c r="C374" s="8"/>
      <c r="D374" s="33" t="s">
        <v>389</v>
      </c>
      <c r="E374" s="3"/>
      <c r="F374" s="3"/>
      <c r="G374" s="2"/>
      <c r="H374" s="2"/>
      <c r="I374" s="2"/>
      <c r="J374" s="2"/>
      <c r="K374" s="2"/>
      <c r="L374" s="2"/>
      <c r="M374" s="2"/>
      <c r="N374" s="2"/>
      <c r="O374" s="2"/>
      <c r="P374" s="2"/>
      <c r="Q374" s="2"/>
      <c r="R374" s="2"/>
      <c r="S374" s="2"/>
      <c r="T374" s="2"/>
      <c r="U374" s="2"/>
      <c r="V374" s="2"/>
      <c r="W374" s="2"/>
      <c r="X374" s="2"/>
      <c r="Y374" s="2"/>
      <c r="Z374" s="2"/>
    </row>
    <row r="375" spans="1:26" ht="14.25" customHeight="1">
      <c r="A375" s="3"/>
      <c r="B375" s="30" t="str">
        <f t="shared" si="1"/>
        <v>Operational Definition</v>
      </c>
      <c r="C375" s="8"/>
      <c r="D375" s="33" t="s">
        <v>390</v>
      </c>
      <c r="E375" s="3"/>
      <c r="F375" s="3"/>
      <c r="G375" s="2"/>
      <c r="H375" s="2"/>
      <c r="I375" s="2"/>
      <c r="J375" s="2"/>
      <c r="K375" s="2"/>
      <c r="L375" s="2"/>
      <c r="M375" s="2"/>
      <c r="N375" s="2"/>
      <c r="O375" s="2"/>
      <c r="P375" s="2"/>
      <c r="Q375" s="2"/>
      <c r="R375" s="2"/>
      <c r="S375" s="2"/>
      <c r="T375" s="2"/>
      <c r="U375" s="2"/>
      <c r="V375" s="2"/>
      <c r="W375" s="2"/>
      <c r="X375" s="2"/>
      <c r="Y375" s="2"/>
      <c r="Z375" s="2"/>
    </row>
    <row r="376" spans="1:26" ht="14.25" customHeight="1">
      <c r="A376" s="3"/>
      <c r="B376" s="30" t="str">
        <f t="shared" si="1"/>
        <v>Operational Definition</v>
      </c>
      <c r="C376" s="8"/>
      <c r="D376" s="33" t="s">
        <v>391</v>
      </c>
      <c r="E376" s="3"/>
      <c r="F376" s="3"/>
      <c r="G376" s="2"/>
      <c r="H376" s="2"/>
      <c r="I376" s="2"/>
      <c r="J376" s="2"/>
      <c r="K376" s="2"/>
      <c r="L376" s="2"/>
      <c r="M376" s="2"/>
      <c r="N376" s="2"/>
      <c r="O376" s="2"/>
      <c r="P376" s="2"/>
      <c r="Q376" s="2"/>
      <c r="R376" s="2"/>
      <c r="S376" s="2"/>
      <c r="T376" s="2"/>
      <c r="U376" s="2"/>
      <c r="V376" s="2"/>
      <c r="W376" s="2"/>
      <c r="X376" s="2"/>
      <c r="Y376" s="2"/>
      <c r="Z376" s="2"/>
    </row>
    <row r="377" spans="1:26" ht="14.25" customHeight="1">
      <c r="A377" s="3"/>
      <c r="B377" s="30" t="str">
        <f t="shared" si="1"/>
        <v>Operational Definition</v>
      </c>
      <c r="C377" s="8"/>
      <c r="D377" s="33" t="s">
        <v>392</v>
      </c>
      <c r="E377" s="3"/>
      <c r="F377" s="3"/>
      <c r="G377" s="2"/>
      <c r="H377" s="2"/>
      <c r="I377" s="2"/>
      <c r="J377" s="2"/>
      <c r="K377" s="2"/>
      <c r="L377" s="2"/>
      <c r="M377" s="2"/>
      <c r="N377" s="2"/>
      <c r="O377" s="2"/>
      <c r="P377" s="2"/>
      <c r="Q377" s="2"/>
      <c r="R377" s="2"/>
      <c r="S377" s="2"/>
      <c r="T377" s="2"/>
      <c r="U377" s="2"/>
      <c r="V377" s="2"/>
      <c r="W377" s="2"/>
      <c r="X377" s="2"/>
      <c r="Y377" s="2"/>
      <c r="Z377" s="2"/>
    </row>
    <row r="378" spans="1:26" ht="14.25" customHeight="1">
      <c r="A378" s="3"/>
      <c r="B378" s="30" t="str">
        <f t="shared" si="1"/>
        <v>Headline Responsibility</v>
      </c>
      <c r="C378" s="8"/>
      <c r="D378" s="34" t="s">
        <v>393</v>
      </c>
      <c r="E378" s="3"/>
      <c r="F378" s="3"/>
      <c r="G378" s="2"/>
      <c r="H378" s="2"/>
      <c r="I378" s="2"/>
      <c r="J378" s="2"/>
      <c r="K378" s="2"/>
      <c r="L378" s="2"/>
      <c r="M378" s="2"/>
      <c r="N378" s="2"/>
      <c r="O378" s="2"/>
      <c r="P378" s="2"/>
      <c r="Q378" s="2"/>
      <c r="R378" s="2"/>
      <c r="S378" s="2"/>
      <c r="T378" s="2"/>
      <c r="U378" s="2"/>
      <c r="V378" s="2"/>
      <c r="W378" s="2"/>
      <c r="X378" s="2"/>
      <c r="Y378" s="2"/>
      <c r="Z378" s="2"/>
    </row>
    <row r="379" spans="1:26" ht="14.25" customHeight="1">
      <c r="A379" s="3"/>
      <c r="B379" s="30" t="str">
        <f t="shared" si="1"/>
        <v>Operational Definition</v>
      </c>
      <c r="C379" s="8"/>
      <c r="D379" s="33" t="s">
        <v>394</v>
      </c>
      <c r="E379" s="3"/>
      <c r="F379" s="3"/>
      <c r="G379" s="2"/>
      <c r="H379" s="2"/>
      <c r="I379" s="2"/>
      <c r="J379" s="2"/>
      <c r="K379" s="2"/>
      <c r="L379" s="2"/>
      <c r="M379" s="2"/>
      <c r="N379" s="2"/>
      <c r="O379" s="2"/>
      <c r="P379" s="2"/>
      <c r="Q379" s="2"/>
      <c r="R379" s="2"/>
      <c r="S379" s="2"/>
      <c r="T379" s="2"/>
      <c r="U379" s="2"/>
      <c r="V379" s="2"/>
      <c r="W379" s="2"/>
      <c r="X379" s="2"/>
      <c r="Y379" s="2"/>
      <c r="Z379" s="2"/>
    </row>
    <row r="380" spans="1:26" ht="14.25" customHeight="1">
      <c r="A380" s="3"/>
      <c r="B380" s="30" t="str">
        <f t="shared" si="1"/>
        <v>Operational Definition</v>
      </c>
      <c r="C380" s="8"/>
      <c r="D380" s="33" t="s">
        <v>395</v>
      </c>
      <c r="E380" s="3"/>
      <c r="F380" s="3"/>
      <c r="G380" s="2"/>
      <c r="H380" s="2"/>
      <c r="I380" s="2"/>
      <c r="J380" s="2"/>
      <c r="K380" s="2"/>
      <c r="L380" s="2"/>
      <c r="M380" s="2"/>
      <c r="N380" s="2"/>
      <c r="O380" s="2"/>
      <c r="P380" s="2"/>
      <c r="Q380" s="2"/>
      <c r="R380" s="2"/>
      <c r="S380" s="2"/>
      <c r="T380" s="2"/>
      <c r="U380" s="2"/>
      <c r="V380" s="2"/>
      <c r="W380" s="2"/>
      <c r="X380" s="2"/>
      <c r="Y380" s="2"/>
      <c r="Z380" s="2"/>
    </row>
    <row r="381" spans="1:26" ht="14.25" customHeight="1">
      <c r="A381" s="3"/>
      <c r="B381" s="30" t="str">
        <f t="shared" si="1"/>
        <v>Operational Definition</v>
      </c>
      <c r="C381" s="8"/>
      <c r="D381" s="33" t="s">
        <v>396</v>
      </c>
      <c r="E381" s="3"/>
      <c r="F381" s="3"/>
      <c r="G381" s="2"/>
      <c r="H381" s="2"/>
      <c r="I381" s="2"/>
      <c r="J381" s="2"/>
      <c r="K381" s="2"/>
      <c r="L381" s="2"/>
      <c r="M381" s="2"/>
      <c r="N381" s="2"/>
      <c r="O381" s="2"/>
      <c r="P381" s="2"/>
      <c r="Q381" s="2"/>
      <c r="R381" s="2"/>
      <c r="S381" s="2"/>
      <c r="T381" s="2"/>
      <c r="U381" s="2"/>
      <c r="V381" s="2"/>
      <c r="W381" s="2"/>
      <c r="X381" s="2"/>
      <c r="Y381" s="2"/>
      <c r="Z381" s="2"/>
    </row>
    <row r="382" spans="1:26" ht="14.25" customHeight="1">
      <c r="A382" s="3"/>
      <c r="B382" s="30" t="str">
        <f t="shared" si="1"/>
        <v>Operational Definition</v>
      </c>
      <c r="C382" s="8"/>
      <c r="D382" s="33" t="s">
        <v>397</v>
      </c>
      <c r="E382" s="3"/>
      <c r="F382" s="3"/>
      <c r="G382" s="2"/>
      <c r="H382" s="2"/>
      <c r="I382" s="2"/>
      <c r="J382" s="2"/>
      <c r="K382" s="2"/>
      <c r="L382" s="2"/>
      <c r="M382" s="2"/>
      <c r="N382" s="2"/>
      <c r="O382" s="2"/>
      <c r="P382" s="2"/>
      <c r="Q382" s="2"/>
      <c r="R382" s="2"/>
      <c r="S382" s="2"/>
      <c r="T382" s="2"/>
      <c r="U382" s="2"/>
      <c r="V382" s="2"/>
      <c r="W382" s="2"/>
      <c r="X382" s="2"/>
      <c r="Y382" s="2"/>
      <c r="Z382" s="2"/>
    </row>
    <row r="383" spans="1:26" ht="14.25" customHeight="1">
      <c r="A383" s="3"/>
      <c r="B383" s="30" t="str">
        <f t="shared" si="1"/>
        <v>Operational Definition</v>
      </c>
      <c r="C383" s="23"/>
      <c r="D383" s="35" t="s">
        <v>398</v>
      </c>
      <c r="E383" s="3"/>
      <c r="F383" s="3"/>
      <c r="G383" s="2"/>
      <c r="H383" s="2"/>
      <c r="I383" s="2"/>
      <c r="J383" s="2"/>
      <c r="K383" s="2"/>
      <c r="L383" s="2"/>
      <c r="M383" s="2"/>
      <c r="N383" s="2"/>
      <c r="O383" s="2"/>
      <c r="P383" s="2"/>
      <c r="Q383" s="2"/>
      <c r="R383" s="2"/>
      <c r="S383" s="2"/>
      <c r="T383" s="2"/>
      <c r="U383" s="2"/>
      <c r="V383" s="2"/>
      <c r="W383" s="2"/>
      <c r="X383" s="2"/>
      <c r="Y383" s="2"/>
      <c r="Z383" s="2"/>
    </row>
    <row r="384" spans="1:26" ht="14.25" customHeight="1">
      <c r="A384" s="3"/>
      <c r="B384" s="30" t="str">
        <f t="shared" si="1"/>
        <v>Operational Definition</v>
      </c>
      <c r="C384" s="23"/>
      <c r="D384" s="33" t="s">
        <v>399</v>
      </c>
      <c r="E384" s="3"/>
      <c r="F384" s="3"/>
      <c r="G384" s="2"/>
      <c r="H384" s="2"/>
      <c r="I384" s="2"/>
      <c r="J384" s="2"/>
      <c r="K384" s="2"/>
      <c r="L384" s="2"/>
      <c r="M384" s="2"/>
      <c r="N384" s="2"/>
      <c r="O384" s="2"/>
      <c r="P384" s="2"/>
      <c r="Q384" s="2"/>
      <c r="R384" s="2"/>
      <c r="S384" s="2"/>
      <c r="T384" s="2"/>
      <c r="U384" s="2"/>
      <c r="V384" s="2"/>
      <c r="W384" s="2"/>
      <c r="X384" s="2"/>
      <c r="Y384" s="2"/>
      <c r="Z384" s="2"/>
    </row>
    <row r="385" spans="1:26" ht="14.25" customHeight="1">
      <c r="A385" s="3"/>
      <c r="B385" s="30" t="str">
        <f t="shared" si="1"/>
        <v>Operational Definition</v>
      </c>
      <c r="C385" s="23"/>
      <c r="D385" s="33" t="s">
        <v>400</v>
      </c>
      <c r="E385" s="3"/>
      <c r="F385" s="3"/>
      <c r="G385" s="2"/>
      <c r="H385" s="2"/>
      <c r="I385" s="2"/>
      <c r="J385" s="2"/>
      <c r="K385" s="2"/>
      <c r="L385" s="2"/>
      <c r="M385" s="2"/>
      <c r="N385" s="2"/>
      <c r="O385" s="2"/>
      <c r="P385" s="2"/>
      <c r="Q385" s="2"/>
      <c r="R385" s="2"/>
      <c r="S385" s="2"/>
      <c r="T385" s="2"/>
      <c r="U385" s="2"/>
      <c r="V385" s="2"/>
      <c r="W385" s="2"/>
      <c r="X385" s="2"/>
      <c r="Y385" s="2"/>
      <c r="Z385" s="2"/>
    </row>
    <row r="386" spans="1:26" ht="14.25" customHeight="1">
      <c r="A386" s="3"/>
      <c r="B386" s="30" t="str">
        <f t="shared" si="1"/>
        <v>Operational Definition</v>
      </c>
      <c r="C386" s="23"/>
      <c r="D386" s="33" t="s">
        <v>401</v>
      </c>
      <c r="E386" s="3"/>
      <c r="F386" s="3"/>
      <c r="G386" s="2"/>
      <c r="H386" s="2"/>
      <c r="I386" s="2"/>
      <c r="J386" s="2"/>
      <c r="K386" s="2"/>
      <c r="L386" s="2"/>
      <c r="M386" s="2"/>
      <c r="N386" s="2"/>
      <c r="O386" s="2"/>
      <c r="P386" s="2"/>
      <c r="Q386" s="2"/>
      <c r="R386" s="2"/>
      <c r="S386" s="2"/>
      <c r="T386" s="2"/>
      <c r="U386" s="2"/>
      <c r="V386" s="2"/>
      <c r="W386" s="2"/>
      <c r="X386" s="2"/>
      <c r="Y386" s="2"/>
      <c r="Z386" s="2"/>
    </row>
    <row r="387" spans="1:26" ht="14.25" customHeight="1">
      <c r="A387" s="3"/>
      <c r="B387" s="30" t="str">
        <f t="shared" si="1"/>
        <v>Operational Definition</v>
      </c>
      <c r="C387" s="23"/>
      <c r="D387" s="33" t="s">
        <v>402</v>
      </c>
      <c r="E387" s="3"/>
      <c r="F387" s="3"/>
      <c r="G387" s="2"/>
      <c r="H387" s="2"/>
      <c r="I387" s="2"/>
      <c r="J387" s="2"/>
      <c r="K387" s="2"/>
      <c r="L387" s="2"/>
      <c r="M387" s="2"/>
      <c r="N387" s="2"/>
      <c r="O387" s="2"/>
      <c r="P387" s="2"/>
      <c r="Q387" s="2"/>
      <c r="R387" s="2"/>
      <c r="S387" s="2"/>
      <c r="T387" s="2"/>
      <c r="U387" s="2"/>
      <c r="V387" s="2"/>
      <c r="W387" s="2"/>
      <c r="X387" s="2"/>
      <c r="Y387" s="2"/>
      <c r="Z387" s="2"/>
    </row>
    <row r="388" spans="1:26" ht="14.25" customHeight="1">
      <c r="A388" s="3"/>
      <c r="B388" s="30" t="str">
        <f t="shared" si="1"/>
        <v>Operational Definition</v>
      </c>
      <c r="C388" s="23"/>
      <c r="D388" s="33" t="s">
        <v>403</v>
      </c>
      <c r="E388" s="3"/>
      <c r="F388" s="3"/>
      <c r="G388" s="2"/>
      <c r="H388" s="2"/>
      <c r="I388" s="2"/>
      <c r="J388" s="2"/>
      <c r="K388" s="2"/>
      <c r="L388" s="2"/>
      <c r="M388" s="2"/>
      <c r="N388" s="2"/>
      <c r="O388" s="2"/>
      <c r="P388" s="2"/>
      <c r="Q388" s="2"/>
      <c r="R388" s="2"/>
      <c r="S388" s="2"/>
      <c r="T388" s="2"/>
      <c r="U388" s="2"/>
      <c r="V388" s="2"/>
      <c r="W388" s="2"/>
      <c r="X388" s="2"/>
      <c r="Y388" s="2"/>
      <c r="Z388" s="2"/>
    </row>
    <row r="389" spans="1:26" ht="14.25" customHeight="1">
      <c r="A389" s="3"/>
      <c r="B389" s="30" t="str">
        <f t="shared" si="1"/>
        <v>Operational Definition</v>
      </c>
      <c r="C389" s="23"/>
      <c r="D389" s="33" t="s">
        <v>404</v>
      </c>
      <c r="E389" s="3"/>
      <c r="F389" s="3"/>
      <c r="G389" s="2"/>
      <c r="H389" s="2"/>
      <c r="I389" s="2"/>
      <c r="J389" s="2"/>
      <c r="K389" s="2"/>
      <c r="L389" s="2"/>
      <c r="M389" s="2"/>
      <c r="N389" s="2"/>
      <c r="O389" s="2"/>
      <c r="P389" s="2"/>
      <c r="Q389" s="2"/>
      <c r="R389" s="2"/>
      <c r="S389" s="2"/>
      <c r="T389" s="2"/>
      <c r="U389" s="2"/>
      <c r="V389" s="2"/>
      <c r="W389" s="2"/>
      <c r="X389" s="2"/>
      <c r="Y389" s="2"/>
      <c r="Z389" s="2"/>
    </row>
    <row r="390" spans="1:26" ht="14.25" customHeight="1">
      <c r="A390" s="3"/>
      <c r="B390" s="30" t="str">
        <f t="shared" si="1"/>
        <v>Operational Definition</v>
      </c>
      <c r="C390" s="23"/>
      <c r="D390" s="33" t="s">
        <v>405</v>
      </c>
      <c r="E390" s="3"/>
      <c r="F390" s="3"/>
      <c r="G390" s="2"/>
      <c r="H390" s="2"/>
      <c r="I390" s="2"/>
      <c r="J390" s="2"/>
      <c r="K390" s="2"/>
      <c r="L390" s="2"/>
      <c r="M390" s="2"/>
      <c r="N390" s="2"/>
      <c r="O390" s="2"/>
      <c r="P390" s="2"/>
      <c r="Q390" s="2"/>
      <c r="R390" s="2"/>
      <c r="S390" s="2"/>
      <c r="T390" s="2"/>
      <c r="U390" s="2"/>
      <c r="V390" s="2"/>
      <c r="W390" s="2"/>
      <c r="X390" s="2"/>
      <c r="Y390" s="2"/>
      <c r="Z390" s="2"/>
    </row>
    <row r="391" spans="1:26" ht="14.25" customHeight="1">
      <c r="A391" s="3"/>
      <c r="B391" s="30" t="str">
        <f t="shared" si="1"/>
        <v>Headline Responsibility</v>
      </c>
      <c r="C391" s="23"/>
      <c r="D391" s="34" t="s">
        <v>406</v>
      </c>
      <c r="E391" s="3"/>
      <c r="F391" s="3"/>
      <c r="G391" s="2"/>
      <c r="H391" s="2"/>
      <c r="I391" s="2"/>
      <c r="J391" s="2"/>
      <c r="K391" s="2"/>
      <c r="L391" s="2"/>
      <c r="M391" s="2"/>
      <c r="N391" s="2"/>
      <c r="O391" s="2"/>
      <c r="P391" s="2"/>
      <c r="Q391" s="2"/>
      <c r="R391" s="2"/>
      <c r="S391" s="2"/>
      <c r="T391" s="2"/>
      <c r="U391" s="2"/>
      <c r="V391" s="2"/>
      <c r="W391" s="2"/>
      <c r="X391" s="2"/>
      <c r="Y391" s="2"/>
      <c r="Z391" s="2"/>
    </row>
    <row r="392" spans="1:26" ht="14.25" customHeight="1">
      <c r="A392" s="3"/>
      <c r="B392" s="30" t="str">
        <f t="shared" si="1"/>
        <v>Operational Definition</v>
      </c>
      <c r="C392" s="23"/>
      <c r="D392" s="33" t="s">
        <v>407</v>
      </c>
      <c r="E392" s="3"/>
      <c r="F392" s="3"/>
      <c r="G392" s="2"/>
      <c r="H392" s="2"/>
      <c r="I392" s="2"/>
      <c r="J392" s="2"/>
      <c r="K392" s="2"/>
      <c r="L392" s="2"/>
      <c r="M392" s="2"/>
      <c r="N392" s="2"/>
      <c r="O392" s="2"/>
      <c r="P392" s="2"/>
      <c r="Q392" s="2"/>
      <c r="R392" s="2"/>
      <c r="S392" s="2"/>
      <c r="T392" s="2"/>
      <c r="U392" s="2"/>
      <c r="V392" s="2"/>
      <c r="W392" s="2"/>
      <c r="X392" s="2"/>
      <c r="Y392" s="2"/>
      <c r="Z392" s="2"/>
    </row>
    <row r="393" spans="1:26" ht="14.25" customHeight="1">
      <c r="A393" s="3"/>
      <c r="B393" s="30" t="str">
        <f t="shared" si="1"/>
        <v>Operational Definition</v>
      </c>
      <c r="C393" s="23"/>
      <c r="D393" s="33" t="s">
        <v>408</v>
      </c>
      <c r="E393" s="3"/>
      <c r="F393" s="3"/>
      <c r="G393" s="2"/>
      <c r="H393" s="2"/>
      <c r="I393" s="2"/>
      <c r="J393" s="2"/>
      <c r="K393" s="2"/>
      <c r="L393" s="2"/>
      <c r="M393" s="2"/>
      <c r="N393" s="2"/>
      <c r="O393" s="2"/>
      <c r="P393" s="2"/>
      <c r="Q393" s="2"/>
      <c r="R393" s="2"/>
      <c r="S393" s="2"/>
      <c r="T393" s="2"/>
      <c r="U393" s="2"/>
      <c r="V393" s="2"/>
      <c r="W393" s="2"/>
      <c r="X393" s="2"/>
      <c r="Y393" s="2"/>
      <c r="Z393" s="2"/>
    </row>
    <row r="394" spans="1:26" ht="14.25" customHeight="1">
      <c r="A394" s="3"/>
      <c r="B394" s="30" t="str">
        <f t="shared" si="1"/>
        <v>Operational Definition</v>
      </c>
      <c r="C394" s="23"/>
      <c r="D394" s="33" t="s">
        <v>409</v>
      </c>
      <c r="E394" s="3"/>
      <c r="F394" s="3"/>
      <c r="G394" s="2"/>
      <c r="H394" s="2"/>
      <c r="I394" s="2"/>
      <c r="J394" s="2"/>
      <c r="K394" s="2"/>
      <c r="L394" s="2"/>
      <c r="M394" s="2"/>
      <c r="N394" s="2"/>
      <c r="O394" s="2"/>
      <c r="P394" s="2"/>
      <c r="Q394" s="2"/>
      <c r="R394" s="2"/>
      <c r="S394" s="2"/>
      <c r="T394" s="2"/>
      <c r="U394" s="2"/>
      <c r="V394" s="2"/>
      <c r="W394" s="2"/>
      <c r="X394" s="2"/>
      <c r="Y394" s="2"/>
      <c r="Z394" s="2"/>
    </row>
    <row r="395" spans="1:26" ht="14.25" customHeight="1">
      <c r="A395" s="3"/>
      <c r="B395" s="30" t="str">
        <f t="shared" si="1"/>
        <v>Operational Definition</v>
      </c>
      <c r="C395" s="23"/>
      <c r="D395" s="33" t="s">
        <v>410</v>
      </c>
      <c r="E395" s="3"/>
      <c r="F395" s="3"/>
      <c r="G395" s="2"/>
      <c r="H395" s="2"/>
      <c r="I395" s="2"/>
      <c r="J395" s="2"/>
      <c r="K395" s="2"/>
      <c r="L395" s="2"/>
      <c r="M395" s="2"/>
      <c r="N395" s="2"/>
      <c r="O395" s="2"/>
      <c r="P395" s="2"/>
      <c r="Q395" s="2"/>
      <c r="R395" s="2"/>
      <c r="S395" s="2"/>
      <c r="T395" s="2"/>
      <c r="U395" s="2"/>
      <c r="V395" s="2"/>
      <c r="W395" s="2"/>
      <c r="X395" s="2"/>
      <c r="Y395" s="2"/>
      <c r="Z395" s="2"/>
    </row>
    <row r="396" spans="1:26" ht="14.25" customHeight="1">
      <c r="A396" s="3"/>
      <c r="B396" s="30" t="str">
        <f t="shared" si="1"/>
        <v>Operational Definition</v>
      </c>
      <c r="C396" s="23"/>
      <c r="D396" s="33" t="s">
        <v>411</v>
      </c>
      <c r="E396" s="3"/>
      <c r="F396" s="3"/>
      <c r="G396" s="2"/>
      <c r="H396" s="2"/>
      <c r="I396" s="2"/>
      <c r="J396" s="2"/>
      <c r="K396" s="2"/>
      <c r="L396" s="2"/>
      <c r="M396" s="2"/>
      <c r="N396" s="2"/>
      <c r="O396" s="2"/>
      <c r="P396" s="2"/>
      <c r="Q396" s="2"/>
      <c r="R396" s="2"/>
      <c r="S396" s="2"/>
      <c r="T396" s="2"/>
      <c r="U396" s="2"/>
      <c r="V396" s="2"/>
      <c r="W396" s="2"/>
      <c r="X396" s="2"/>
      <c r="Y396" s="2"/>
      <c r="Z396" s="2"/>
    </row>
    <row r="397" spans="1:26" ht="14.25" customHeight="1">
      <c r="A397" s="3"/>
      <c r="B397" s="30" t="str">
        <f t="shared" si="1"/>
        <v>Operational Definition</v>
      </c>
      <c r="C397" s="23"/>
      <c r="D397" s="33" t="s">
        <v>412</v>
      </c>
      <c r="E397" s="3"/>
      <c r="F397" s="3"/>
      <c r="G397" s="2"/>
      <c r="H397" s="2"/>
      <c r="I397" s="2"/>
      <c r="J397" s="2"/>
      <c r="K397" s="2"/>
      <c r="L397" s="2"/>
      <c r="M397" s="2"/>
      <c r="N397" s="2"/>
      <c r="O397" s="2"/>
      <c r="P397" s="2"/>
      <c r="Q397" s="2"/>
      <c r="R397" s="2"/>
      <c r="S397" s="2"/>
      <c r="T397" s="2"/>
      <c r="U397" s="2"/>
      <c r="V397" s="2"/>
      <c r="W397" s="2"/>
      <c r="X397" s="2"/>
      <c r="Y397" s="2"/>
      <c r="Z397" s="2"/>
    </row>
    <row r="398" spans="1:26" ht="14.25" customHeight="1">
      <c r="A398" s="3"/>
      <c r="B398" s="30" t="str">
        <f t="shared" si="1"/>
        <v>Operational Definition</v>
      </c>
      <c r="C398" s="23"/>
      <c r="D398" s="33" t="s">
        <v>413</v>
      </c>
      <c r="E398" s="3"/>
      <c r="F398" s="3"/>
      <c r="G398" s="2"/>
      <c r="H398" s="2"/>
      <c r="I398" s="2"/>
      <c r="J398" s="2"/>
      <c r="K398" s="2"/>
      <c r="L398" s="2"/>
      <c r="M398" s="2"/>
      <c r="N398" s="2"/>
      <c r="O398" s="2"/>
      <c r="P398" s="2"/>
      <c r="Q398" s="2"/>
      <c r="R398" s="2"/>
      <c r="S398" s="2"/>
      <c r="T398" s="2"/>
      <c r="U398" s="2"/>
      <c r="V398" s="2"/>
      <c r="W398" s="2"/>
      <c r="X398" s="2"/>
      <c r="Y398" s="2"/>
      <c r="Z398" s="2"/>
    </row>
    <row r="399" spans="1:26" ht="14.25" customHeight="1">
      <c r="A399" s="3"/>
      <c r="B399" s="30" t="str">
        <f t="shared" si="1"/>
        <v>Operational Definition</v>
      </c>
      <c r="C399" s="23"/>
      <c r="D399" s="33" t="s">
        <v>414</v>
      </c>
      <c r="E399" s="3"/>
      <c r="F399" s="3"/>
      <c r="G399" s="2"/>
      <c r="H399" s="2"/>
      <c r="I399" s="2"/>
      <c r="J399" s="2"/>
      <c r="K399" s="2"/>
      <c r="L399" s="2"/>
      <c r="M399" s="2"/>
      <c r="N399" s="2"/>
      <c r="O399" s="2"/>
      <c r="P399" s="2"/>
      <c r="Q399" s="2"/>
      <c r="R399" s="2"/>
      <c r="S399" s="2"/>
      <c r="T399" s="2"/>
      <c r="U399" s="2"/>
      <c r="V399" s="2"/>
      <c r="W399" s="2"/>
      <c r="X399" s="2"/>
      <c r="Y399" s="2"/>
      <c r="Z399" s="2"/>
    </row>
    <row r="400" spans="1:26" ht="14.25" customHeight="1">
      <c r="A400" s="3"/>
      <c r="B400" s="30" t="str">
        <f t="shared" si="1"/>
        <v>Operational Definition</v>
      </c>
      <c r="C400" s="23"/>
      <c r="D400" s="33" t="s">
        <v>415</v>
      </c>
      <c r="E400" s="3"/>
      <c r="F400" s="3"/>
      <c r="G400" s="2"/>
      <c r="H400" s="2"/>
      <c r="I400" s="2"/>
      <c r="J400" s="2"/>
      <c r="K400" s="2"/>
      <c r="L400" s="2"/>
      <c r="M400" s="2"/>
      <c r="N400" s="2"/>
      <c r="O400" s="2"/>
      <c r="P400" s="2"/>
      <c r="Q400" s="2"/>
      <c r="R400" s="2"/>
      <c r="S400" s="2"/>
      <c r="T400" s="2"/>
      <c r="U400" s="2"/>
      <c r="V400" s="2"/>
      <c r="W400" s="2"/>
      <c r="X400" s="2"/>
      <c r="Y400" s="2"/>
      <c r="Z400" s="2"/>
    </row>
    <row r="401" spans="1:26" ht="14.25" customHeight="1">
      <c r="A401" s="3"/>
      <c r="B401" s="30" t="str">
        <f t="shared" si="1"/>
        <v>Operational Definition</v>
      </c>
      <c r="C401" s="23"/>
      <c r="D401" s="33" t="s">
        <v>416</v>
      </c>
      <c r="E401" s="3"/>
      <c r="F401" s="3"/>
      <c r="G401" s="2"/>
      <c r="H401" s="2"/>
      <c r="I401" s="2"/>
      <c r="J401" s="2"/>
      <c r="K401" s="2"/>
      <c r="L401" s="2"/>
      <c r="M401" s="2"/>
      <c r="N401" s="2"/>
      <c r="O401" s="2"/>
      <c r="P401" s="2"/>
      <c r="Q401" s="2"/>
      <c r="R401" s="2"/>
      <c r="S401" s="2"/>
      <c r="T401" s="2"/>
      <c r="U401" s="2"/>
      <c r="V401" s="2"/>
      <c r="W401" s="2"/>
      <c r="X401" s="2"/>
      <c r="Y401" s="2"/>
      <c r="Z401" s="2"/>
    </row>
    <row r="402" spans="1:26" ht="14.25" customHeight="1">
      <c r="A402" s="3"/>
      <c r="B402" s="30" t="str">
        <f t="shared" si="1"/>
        <v>Headline Responsibility</v>
      </c>
      <c r="C402" s="23"/>
      <c r="D402" s="34" t="s">
        <v>417</v>
      </c>
      <c r="E402" s="3"/>
      <c r="F402" s="3"/>
      <c r="G402" s="2"/>
      <c r="H402" s="2"/>
      <c r="I402" s="2"/>
      <c r="J402" s="2"/>
      <c r="K402" s="2"/>
      <c r="L402" s="2"/>
      <c r="M402" s="2"/>
      <c r="N402" s="2"/>
      <c r="O402" s="2"/>
      <c r="P402" s="2"/>
      <c r="Q402" s="2"/>
      <c r="R402" s="2"/>
      <c r="S402" s="2"/>
      <c r="T402" s="2"/>
      <c r="U402" s="2"/>
      <c r="V402" s="2"/>
      <c r="W402" s="2"/>
      <c r="X402" s="2"/>
      <c r="Y402" s="2"/>
      <c r="Z402" s="2"/>
    </row>
    <row r="403" spans="1:26" ht="14.25" customHeight="1">
      <c r="A403" s="3"/>
      <c r="B403" s="30" t="str">
        <f t="shared" si="1"/>
        <v>Operational Definition</v>
      </c>
      <c r="C403" s="23"/>
      <c r="D403" s="33" t="s">
        <v>418</v>
      </c>
      <c r="E403" s="3"/>
      <c r="F403" s="3"/>
      <c r="G403" s="2"/>
      <c r="H403" s="2"/>
      <c r="I403" s="2"/>
      <c r="J403" s="2"/>
      <c r="K403" s="2"/>
      <c r="L403" s="2"/>
      <c r="M403" s="2"/>
      <c r="N403" s="2"/>
      <c r="O403" s="2"/>
      <c r="P403" s="2"/>
      <c r="Q403" s="2"/>
      <c r="R403" s="2"/>
      <c r="S403" s="2"/>
      <c r="T403" s="2"/>
      <c r="U403" s="2"/>
      <c r="V403" s="2"/>
      <c r="W403" s="2"/>
      <c r="X403" s="2"/>
      <c r="Y403" s="2"/>
      <c r="Z403" s="2"/>
    </row>
    <row r="404" spans="1:26" ht="14.25" customHeight="1">
      <c r="A404" s="3"/>
      <c r="B404" s="30" t="str">
        <f t="shared" si="1"/>
        <v>Operational Definition</v>
      </c>
      <c r="C404" s="23"/>
      <c r="D404" s="33" t="s">
        <v>419</v>
      </c>
      <c r="E404" s="3"/>
      <c r="F404" s="3"/>
      <c r="G404" s="2"/>
      <c r="H404" s="2"/>
      <c r="I404" s="2"/>
      <c r="J404" s="2"/>
      <c r="K404" s="2"/>
      <c r="L404" s="2"/>
      <c r="M404" s="2"/>
      <c r="N404" s="2"/>
      <c r="O404" s="2"/>
      <c r="P404" s="2"/>
      <c r="Q404" s="2"/>
      <c r="R404" s="2"/>
      <c r="S404" s="2"/>
      <c r="T404" s="2"/>
      <c r="U404" s="2"/>
      <c r="V404" s="2"/>
      <c r="W404" s="2"/>
      <c r="X404" s="2"/>
      <c r="Y404" s="2"/>
      <c r="Z404" s="2"/>
    </row>
    <row r="405" spans="1:26" ht="14.25" customHeight="1">
      <c r="A405" s="3"/>
      <c r="B405" s="30" t="str">
        <f t="shared" si="1"/>
        <v>Operational Definition</v>
      </c>
      <c r="C405" s="23"/>
      <c r="D405" s="33" t="s">
        <v>420</v>
      </c>
      <c r="E405" s="3"/>
      <c r="F405" s="3"/>
      <c r="G405" s="2"/>
      <c r="H405" s="2"/>
      <c r="I405" s="2"/>
      <c r="J405" s="2"/>
      <c r="K405" s="2"/>
      <c r="L405" s="2"/>
      <c r="M405" s="2"/>
      <c r="N405" s="2"/>
      <c r="O405" s="2"/>
      <c r="P405" s="2"/>
      <c r="Q405" s="2"/>
      <c r="R405" s="2"/>
      <c r="S405" s="2"/>
      <c r="T405" s="2"/>
      <c r="U405" s="2"/>
      <c r="V405" s="2"/>
      <c r="W405" s="2"/>
      <c r="X405" s="2"/>
      <c r="Y405" s="2"/>
      <c r="Z405" s="2"/>
    </row>
    <row r="406" spans="1:26" ht="14.25" customHeight="1">
      <c r="A406" s="3"/>
      <c r="B406" s="30" t="str">
        <f t="shared" si="1"/>
        <v>Operational Definition</v>
      </c>
      <c r="C406" s="23"/>
      <c r="D406" s="33" t="s">
        <v>421</v>
      </c>
      <c r="E406" s="3"/>
      <c r="F406" s="3"/>
      <c r="G406" s="2"/>
      <c r="H406" s="2"/>
      <c r="I406" s="2"/>
      <c r="J406" s="2"/>
      <c r="K406" s="2"/>
      <c r="L406" s="2"/>
      <c r="M406" s="2"/>
      <c r="N406" s="2"/>
      <c r="O406" s="2"/>
      <c r="P406" s="2"/>
      <c r="Q406" s="2"/>
      <c r="R406" s="2"/>
      <c r="S406" s="2"/>
      <c r="T406" s="2"/>
      <c r="U406" s="2"/>
      <c r="V406" s="2"/>
      <c r="W406" s="2"/>
      <c r="X406" s="2"/>
      <c r="Y406" s="2"/>
      <c r="Z406" s="2"/>
    </row>
    <row r="407" spans="1:26" ht="14.25" customHeight="1">
      <c r="A407" s="3"/>
      <c r="B407" s="30" t="str">
        <f t="shared" si="1"/>
        <v>Operational Definition</v>
      </c>
      <c r="C407" s="23"/>
      <c r="D407" s="33" t="s">
        <v>422</v>
      </c>
      <c r="E407" s="3"/>
      <c r="F407" s="3"/>
      <c r="G407" s="2"/>
      <c r="H407" s="2"/>
      <c r="I407" s="2"/>
      <c r="J407" s="2"/>
      <c r="K407" s="2"/>
      <c r="L407" s="2"/>
      <c r="M407" s="2"/>
      <c r="N407" s="2"/>
      <c r="O407" s="2"/>
      <c r="P407" s="2"/>
      <c r="Q407" s="2"/>
      <c r="R407" s="2"/>
      <c r="S407" s="2"/>
      <c r="T407" s="2"/>
      <c r="U407" s="2"/>
      <c r="V407" s="2"/>
      <c r="W407" s="2"/>
      <c r="X407" s="2"/>
      <c r="Y407" s="2"/>
      <c r="Z407" s="2"/>
    </row>
    <row r="408" spans="1:26" ht="14.25" customHeight="1">
      <c r="A408" s="3"/>
      <c r="B408" s="30" t="str">
        <f t="shared" si="1"/>
        <v>Operational Definition</v>
      </c>
      <c r="C408" s="23"/>
      <c r="D408" s="33" t="s">
        <v>423</v>
      </c>
      <c r="E408" s="3"/>
      <c r="F408" s="3"/>
      <c r="G408" s="2"/>
      <c r="H408" s="2"/>
      <c r="I408" s="2"/>
      <c r="J408" s="2"/>
      <c r="K408" s="2"/>
      <c r="L408" s="2"/>
      <c r="M408" s="2"/>
      <c r="N408" s="2"/>
      <c r="O408" s="2"/>
      <c r="P408" s="2"/>
      <c r="Q408" s="2"/>
      <c r="R408" s="2"/>
      <c r="S408" s="2"/>
      <c r="T408" s="2"/>
      <c r="U408" s="2"/>
      <c r="V408" s="2"/>
      <c r="W408" s="2"/>
      <c r="X408" s="2"/>
      <c r="Y408" s="2"/>
      <c r="Z408" s="2"/>
    </row>
    <row r="409" spans="1:26" ht="14.25" customHeight="1">
      <c r="A409" s="3"/>
      <c r="B409" s="30" t="str">
        <f t="shared" si="1"/>
        <v>Operational Definition</v>
      </c>
      <c r="C409" s="23"/>
      <c r="D409" s="33" t="s">
        <v>424</v>
      </c>
      <c r="E409" s="3"/>
      <c r="F409" s="3"/>
      <c r="G409" s="2"/>
      <c r="H409" s="2"/>
      <c r="I409" s="2"/>
      <c r="J409" s="2"/>
      <c r="K409" s="2"/>
      <c r="L409" s="2"/>
      <c r="M409" s="2"/>
      <c r="N409" s="2"/>
      <c r="O409" s="2"/>
      <c r="P409" s="2"/>
      <c r="Q409" s="2"/>
      <c r="R409" s="2"/>
      <c r="S409" s="2"/>
      <c r="T409" s="2"/>
      <c r="U409" s="2"/>
      <c r="V409" s="2"/>
      <c r="W409" s="2"/>
      <c r="X409" s="2"/>
      <c r="Y409" s="2"/>
      <c r="Z409" s="2"/>
    </row>
    <row r="410" spans="1:26" ht="14.25" customHeight="1">
      <c r="A410" s="3"/>
      <c r="B410" s="30" t="str">
        <f t="shared" si="1"/>
        <v>Operational Definition</v>
      </c>
      <c r="C410" s="23"/>
      <c r="D410" s="33" t="s">
        <v>425</v>
      </c>
      <c r="E410" s="3"/>
      <c r="F410" s="3"/>
      <c r="G410" s="2"/>
      <c r="H410" s="2"/>
      <c r="I410" s="2"/>
      <c r="J410" s="2"/>
      <c r="K410" s="2"/>
      <c r="L410" s="2"/>
      <c r="M410" s="2"/>
      <c r="N410" s="2"/>
      <c r="O410" s="2"/>
      <c r="P410" s="2"/>
      <c r="Q410" s="2"/>
      <c r="R410" s="2"/>
      <c r="S410" s="2"/>
      <c r="T410" s="2"/>
      <c r="U410" s="2"/>
      <c r="V410" s="2"/>
      <c r="W410" s="2"/>
      <c r="X410" s="2"/>
      <c r="Y410" s="2"/>
      <c r="Z410" s="2"/>
    </row>
    <row r="411" spans="1:26" ht="14.25" customHeight="1">
      <c r="A411" s="3"/>
      <c r="B411" s="30" t="str">
        <f t="shared" si="1"/>
        <v>Operational Definition</v>
      </c>
      <c r="C411" s="23"/>
      <c r="D411" s="33" t="s">
        <v>426</v>
      </c>
      <c r="E411" s="3"/>
      <c r="F411" s="3"/>
      <c r="G411" s="2"/>
      <c r="H411" s="2"/>
      <c r="I411" s="2"/>
      <c r="J411" s="2"/>
      <c r="K411" s="2"/>
      <c r="L411" s="2"/>
      <c r="M411" s="2"/>
      <c r="N411" s="2"/>
      <c r="O411" s="2"/>
      <c r="P411" s="2"/>
      <c r="Q411" s="2"/>
      <c r="R411" s="2"/>
      <c r="S411" s="2"/>
      <c r="T411" s="2"/>
      <c r="U411" s="2"/>
      <c r="V411" s="2"/>
      <c r="W411" s="2"/>
      <c r="X411" s="2"/>
      <c r="Y411" s="2"/>
      <c r="Z411" s="2"/>
    </row>
    <row r="412" spans="1:26" ht="14.25" customHeight="1">
      <c r="A412" s="3"/>
      <c r="B412" s="36"/>
      <c r="C412" s="23"/>
      <c r="D412" s="7"/>
      <c r="E412" s="3"/>
      <c r="F412" s="3"/>
      <c r="G412" s="2"/>
      <c r="H412" s="2"/>
      <c r="I412" s="2"/>
      <c r="J412" s="2"/>
      <c r="K412" s="2"/>
      <c r="L412" s="2"/>
      <c r="M412" s="2"/>
      <c r="N412" s="2"/>
      <c r="O412" s="2"/>
      <c r="P412" s="2"/>
      <c r="Q412" s="2"/>
      <c r="R412" s="2"/>
      <c r="S412" s="2"/>
      <c r="T412" s="2"/>
      <c r="U412" s="2"/>
      <c r="V412" s="2"/>
      <c r="W412" s="2"/>
      <c r="X412" s="2"/>
      <c r="Y412" s="2"/>
      <c r="Z412" s="2"/>
    </row>
    <row r="413" spans="1:26" ht="14.25" customHeight="1">
      <c r="A413" s="3"/>
      <c r="B413" s="36"/>
      <c r="C413" s="23"/>
      <c r="D413" s="7"/>
      <c r="E413" s="3"/>
      <c r="F413" s="3"/>
      <c r="G413" s="2"/>
      <c r="H413" s="2"/>
      <c r="I413" s="2"/>
      <c r="J413" s="2"/>
      <c r="K413" s="2"/>
      <c r="L413" s="2"/>
      <c r="M413" s="2"/>
      <c r="N413" s="2"/>
      <c r="O413" s="2"/>
      <c r="P413" s="2"/>
      <c r="Q413" s="2"/>
      <c r="R413" s="2"/>
      <c r="S413" s="2"/>
      <c r="T413" s="2"/>
      <c r="U413" s="2"/>
      <c r="V413" s="2"/>
      <c r="W413" s="2"/>
      <c r="X413" s="2"/>
      <c r="Y413" s="2"/>
      <c r="Z413" s="2"/>
    </row>
    <row r="414" spans="1:26" ht="14.25" customHeight="1">
      <c r="A414" s="3"/>
      <c r="B414" s="36"/>
      <c r="C414" s="23"/>
      <c r="D414" s="7"/>
      <c r="E414" s="3"/>
      <c r="F414" s="3"/>
      <c r="G414" s="2"/>
      <c r="H414" s="2"/>
      <c r="I414" s="2"/>
      <c r="J414" s="2"/>
      <c r="K414" s="2"/>
      <c r="L414" s="2"/>
      <c r="M414" s="2"/>
      <c r="N414" s="2"/>
      <c r="O414" s="2"/>
      <c r="P414" s="2"/>
      <c r="Q414" s="2"/>
      <c r="R414" s="2"/>
      <c r="S414" s="2"/>
      <c r="T414" s="2"/>
      <c r="U414" s="2"/>
      <c r="V414" s="2"/>
      <c r="W414" s="2"/>
      <c r="X414" s="2"/>
      <c r="Y414" s="2"/>
      <c r="Z414" s="2"/>
    </row>
    <row r="415" spans="1:26" ht="14.25" customHeight="1">
      <c r="A415" s="3"/>
      <c r="B415" s="36"/>
      <c r="C415" s="23"/>
      <c r="D415" s="7"/>
      <c r="E415" s="3"/>
      <c r="F415" s="3"/>
      <c r="G415" s="2"/>
      <c r="H415" s="2"/>
      <c r="I415" s="2"/>
      <c r="J415" s="2"/>
      <c r="K415" s="2"/>
      <c r="L415" s="2"/>
      <c r="M415" s="2"/>
      <c r="N415" s="2"/>
      <c r="O415" s="2"/>
      <c r="P415" s="2"/>
      <c r="Q415" s="2"/>
      <c r="R415" s="2"/>
      <c r="S415" s="2"/>
      <c r="T415" s="2"/>
      <c r="U415" s="2"/>
      <c r="V415" s="2"/>
      <c r="W415" s="2"/>
      <c r="X415" s="2"/>
      <c r="Y415" s="2"/>
      <c r="Z415" s="2"/>
    </row>
    <row r="416" spans="1:26" ht="14.25" customHeight="1">
      <c r="A416" s="3"/>
      <c r="B416" s="36"/>
      <c r="C416" s="23"/>
      <c r="D416" s="7"/>
      <c r="E416" s="3"/>
      <c r="F416" s="3"/>
      <c r="G416" s="2"/>
      <c r="H416" s="2"/>
      <c r="I416" s="2"/>
      <c r="J416" s="2"/>
      <c r="K416" s="2"/>
      <c r="L416" s="2"/>
      <c r="M416" s="2"/>
      <c r="N416" s="2"/>
      <c r="O416" s="2"/>
      <c r="P416" s="2"/>
      <c r="Q416" s="2"/>
      <c r="R416" s="2"/>
      <c r="S416" s="2"/>
      <c r="T416" s="2"/>
      <c r="U416" s="2"/>
      <c r="V416" s="2"/>
      <c r="W416" s="2"/>
      <c r="X416" s="2"/>
      <c r="Y416" s="2"/>
      <c r="Z416" s="2"/>
    </row>
    <row r="417" spans="1:26" ht="14.25" customHeight="1">
      <c r="A417" s="3"/>
      <c r="B417" s="36"/>
      <c r="C417" s="23"/>
      <c r="D417" s="7"/>
      <c r="E417" s="3"/>
      <c r="F417" s="3"/>
      <c r="G417" s="2"/>
      <c r="H417" s="2"/>
      <c r="I417" s="2"/>
      <c r="J417" s="2"/>
      <c r="K417" s="2"/>
      <c r="L417" s="2"/>
      <c r="M417" s="2"/>
      <c r="N417" s="2"/>
      <c r="O417" s="2"/>
      <c r="P417" s="2"/>
      <c r="Q417" s="2"/>
      <c r="R417" s="2"/>
      <c r="S417" s="2"/>
      <c r="T417" s="2"/>
      <c r="U417" s="2"/>
      <c r="V417" s="2"/>
      <c r="W417" s="2"/>
      <c r="X417" s="2"/>
      <c r="Y417" s="2"/>
      <c r="Z417" s="2"/>
    </row>
    <row r="418" spans="1:26" ht="14.25" customHeight="1">
      <c r="A418" s="3"/>
      <c r="B418" s="36"/>
      <c r="C418" s="23"/>
      <c r="D418" s="7"/>
      <c r="E418" s="3"/>
      <c r="F418" s="3"/>
      <c r="G418" s="2"/>
      <c r="H418" s="2"/>
      <c r="I418" s="2"/>
      <c r="J418" s="2"/>
      <c r="K418" s="2"/>
      <c r="L418" s="2"/>
      <c r="M418" s="2"/>
      <c r="N418" s="2"/>
      <c r="O418" s="2"/>
      <c r="P418" s="2"/>
      <c r="Q418" s="2"/>
      <c r="R418" s="2"/>
      <c r="S418" s="2"/>
      <c r="T418" s="2"/>
      <c r="U418" s="2"/>
      <c r="V418" s="2"/>
      <c r="W418" s="2"/>
      <c r="X418" s="2"/>
      <c r="Y418" s="2"/>
      <c r="Z418" s="2"/>
    </row>
    <row r="419" spans="1:26" ht="14.25" customHeight="1">
      <c r="A419" s="3"/>
      <c r="B419" s="36"/>
      <c r="C419" s="23"/>
      <c r="D419" s="7"/>
      <c r="E419" s="3"/>
      <c r="F419" s="3"/>
      <c r="G419" s="2"/>
      <c r="H419" s="2"/>
      <c r="I419" s="2"/>
      <c r="J419" s="2"/>
      <c r="K419" s="2"/>
      <c r="L419" s="2"/>
      <c r="M419" s="2"/>
      <c r="N419" s="2"/>
      <c r="O419" s="2"/>
      <c r="P419" s="2"/>
      <c r="Q419" s="2"/>
      <c r="R419" s="2"/>
      <c r="S419" s="2"/>
      <c r="T419" s="2"/>
      <c r="U419" s="2"/>
      <c r="V419" s="2"/>
      <c r="W419" s="2"/>
      <c r="X419" s="2"/>
      <c r="Y419" s="2"/>
      <c r="Z419" s="2"/>
    </row>
    <row r="420" spans="1:26" ht="14.25" customHeight="1">
      <c r="A420" s="3"/>
      <c r="B420" s="36"/>
      <c r="C420" s="23"/>
      <c r="D420" s="7"/>
      <c r="E420" s="3"/>
      <c r="F420" s="3"/>
      <c r="G420" s="2"/>
      <c r="H420" s="2"/>
      <c r="I420" s="2"/>
      <c r="J420" s="2"/>
      <c r="K420" s="2"/>
      <c r="L420" s="2"/>
      <c r="M420" s="2"/>
      <c r="N420" s="2"/>
      <c r="O420" s="2"/>
      <c r="P420" s="2"/>
      <c r="Q420" s="2"/>
      <c r="R420" s="2"/>
      <c r="S420" s="2"/>
      <c r="T420" s="2"/>
      <c r="U420" s="2"/>
      <c r="V420" s="2"/>
      <c r="W420" s="2"/>
      <c r="X420" s="2"/>
      <c r="Y420" s="2"/>
      <c r="Z420" s="2"/>
    </row>
    <row r="421" spans="1:26" ht="14.25" customHeight="1">
      <c r="A421" s="3"/>
      <c r="B421" s="36"/>
      <c r="C421" s="23"/>
      <c r="D421" s="7"/>
      <c r="E421" s="3"/>
      <c r="F421" s="3"/>
      <c r="G421" s="2"/>
      <c r="H421" s="2"/>
      <c r="I421" s="2"/>
      <c r="J421" s="2"/>
      <c r="K421" s="2"/>
      <c r="L421" s="2"/>
      <c r="M421" s="2"/>
      <c r="N421" s="2"/>
      <c r="O421" s="2"/>
      <c r="P421" s="2"/>
      <c r="Q421" s="2"/>
      <c r="R421" s="2"/>
      <c r="S421" s="2"/>
      <c r="T421" s="2"/>
      <c r="U421" s="2"/>
      <c r="V421" s="2"/>
      <c r="W421" s="2"/>
      <c r="X421" s="2"/>
      <c r="Y421" s="2"/>
      <c r="Z421" s="2"/>
    </row>
    <row r="422" spans="1:26" ht="14.25" customHeight="1">
      <c r="A422" s="3"/>
      <c r="B422" s="36"/>
      <c r="C422" s="23"/>
      <c r="D422" s="7"/>
      <c r="E422" s="3"/>
      <c r="F422" s="3"/>
      <c r="G422" s="2"/>
      <c r="H422" s="2"/>
      <c r="I422" s="2"/>
      <c r="J422" s="2"/>
      <c r="K422" s="2"/>
      <c r="L422" s="2"/>
      <c r="M422" s="2"/>
      <c r="N422" s="2"/>
      <c r="O422" s="2"/>
      <c r="P422" s="2"/>
      <c r="Q422" s="2"/>
      <c r="R422" s="2"/>
      <c r="S422" s="2"/>
      <c r="T422" s="2"/>
      <c r="U422" s="2"/>
      <c r="V422" s="2"/>
      <c r="W422" s="2"/>
      <c r="X422" s="2"/>
      <c r="Y422" s="2"/>
      <c r="Z422" s="2"/>
    </row>
    <row r="423" spans="1:26" ht="14.25" customHeight="1">
      <c r="A423" s="3"/>
      <c r="B423" s="36"/>
      <c r="C423" s="23"/>
      <c r="D423" s="7"/>
      <c r="E423" s="3"/>
      <c r="F423" s="3"/>
      <c r="G423" s="2"/>
      <c r="H423" s="2"/>
      <c r="I423" s="2"/>
      <c r="J423" s="2"/>
      <c r="K423" s="2"/>
      <c r="L423" s="2"/>
      <c r="M423" s="2"/>
      <c r="N423" s="2"/>
      <c r="O423" s="2"/>
      <c r="P423" s="2"/>
      <c r="Q423" s="2"/>
      <c r="R423" s="2"/>
      <c r="S423" s="2"/>
      <c r="T423" s="2"/>
      <c r="U423" s="2"/>
      <c r="V423" s="2"/>
      <c r="W423" s="2"/>
      <c r="X423" s="2"/>
      <c r="Y423" s="2"/>
      <c r="Z423" s="2"/>
    </row>
    <row r="424" spans="1:26" ht="14.25" customHeight="1">
      <c r="A424" s="3"/>
      <c r="B424" s="36"/>
      <c r="C424" s="23"/>
      <c r="D424" s="7"/>
      <c r="E424" s="3"/>
      <c r="F424" s="3"/>
      <c r="G424" s="2"/>
      <c r="H424" s="2"/>
      <c r="I424" s="2"/>
      <c r="J424" s="2"/>
      <c r="K424" s="2"/>
      <c r="L424" s="2"/>
      <c r="M424" s="2"/>
      <c r="N424" s="2"/>
      <c r="O424" s="2"/>
      <c r="P424" s="2"/>
      <c r="Q424" s="2"/>
      <c r="R424" s="2"/>
      <c r="S424" s="2"/>
      <c r="T424" s="2"/>
      <c r="U424" s="2"/>
      <c r="V424" s="2"/>
      <c r="W424" s="2"/>
      <c r="X424" s="2"/>
      <c r="Y424" s="2"/>
      <c r="Z424" s="2"/>
    </row>
    <row r="425" spans="1:26" ht="14.25" customHeight="1">
      <c r="A425" s="3"/>
      <c r="B425" s="36"/>
      <c r="C425" s="23"/>
      <c r="D425" s="17"/>
      <c r="E425" s="3"/>
      <c r="F425" s="3"/>
      <c r="G425" s="2"/>
      <c r="H425" s="2"/>
      <c r="I425" s="2"/>
      <c r="J425" s="2"/>
      <c r="K425" s="2"/>
      <c r="L425" s="2"/>
      <c r="M425" s="2"/>
      <c r="N425" s="2"/>
      <c r="O425" s="2"/>
      <c r="P425" s="2"/>
      <c r="Q425" s="2"/>
      <c r="R425" s="2"/>
      <c r="S425" s="2"/>
      <c r="T425" s="2"/>
      <c r="U425" s="2"/>
      <c r="V425" s="2"/>
      <c r="W425" s="2"/>
      <c r="X425" s="2"/>
      <c r="Y425" s="2"/>
      <c r="Z425" s="2"/>
    </row>
    <row r="426" spans="1:26" ht="14.25" customHeight="1">
      <c r="A426" s="3"/>
      <c r="B426" s="36"/>
      <c r="C426" s="23"/>
      <c r="D426" s="7"/>
      <c r="E426" s="3"/>
      <c r="F426" s="3"/>
      <c r="G426" s="2"/>
      <c r="H426" s="2"/>
      <c r="I426" s="2"/>
      <c r="J426" s="2"/>
      <c r="K426" s="2"/>
      <c r="L426" s="2"/>
      <c r="M426" s="2"/>
      <c r="N426" s="2"/>
      <c r="O426" s="2"/>
      <c r="P426" s="2"/>
      <c r="Q426" s="2"/>
      <c r="R426" s="2"/>
      <c r="S426" s="2"/>
      <c r="T426" s="2"/>
      <c r="U426" s="2"/>
      <c r="V426" s="2"/>
      <c r="W426" s="2"/>
      <c r="X426" s="2"/>
      <c r="Y426" s="2"/>
      <c r="Z426" s="2"/>
    </row>
    <row r="427" spans="1:26" ht="14.25" customHeight="1">
      <c r="A427" s="3"/>
      <c r="B427" s="36"/>
      <c r="C427" s="23"/>
      <c r="D427" s="37"/>
      <c r="E427" s="3"/>
      <c r="F427" s="3"/>
      <c r="G427" s="2"/>
      <c r="H427" s="2"/>
      <c r="I427" s="2"/>
      <c r="J427" s="2"/>
      <c r="K427" s="2"/>
      <c r="L427" s="2"/>
      <c r="M427" s="2"/>
      <c r="N427" s="2"/>
      <c r="O427" s="2"/>
      <c r="P427" s="2"/>
      <c r="Q427" s="2"/>
      <c r="R427" s="2"/>
      <c r="S427" s="2"/>
      <c r="T427" s="2"/>
      <c r="U427" s="2"/>
      <c r="V427" s="2"/>
      <c r="W427" s="2"/>
      <c r="X427" s="2"/>
      <c r="Y427" s="2"/>
      <c r="Z427" s="2"/>
    </row>
    <row r="428" spans="1:26" ht="14.25" customHeight="1">
      <c r="A428" s="3"/>
      <c r="B428" s="36"/>
      <c r="C428" s="23"/>
      <c r="D428" s="7"/>
      <c r="E428" s="3"/>
      <c r="F428" s="3"/>
      <c r="G428" s="2"/>
      <c r="H428" s="2"/>
      <c r="I428" s="2"/>
      <c r="J428" s="2"/>
      <c r="K428" s="2"/>
      <c r="L428" s="2"/>
      <c r="M428" s="2"/>
      <c r="N428" s="2"/>
      <c r="O428" s="2"/>
      <c r="P428" s="2"/>
      <c r="Q428" s="2"/>
      <c r="R428" s="2"/>
      <c r="S428" s="2"/>
      <c r="T428" s="2"/>
      <c r="U428" s="2"/>
      <c r="V428" s="2"/>
      <c r="W428" s="2"/>
      <c r="X428" s="2"/>
      <c r="Y428" s="2"/>
      <c r="Z428" s="2"/>
    </row>
    <row r="429" spans="1:26" ht="14.25" customHeight="1">
      <c r="A429" s="3"/>
      <c r="B429" s="36"/>
      <c r="C429" s="23"/>
      <c r="D429" s="7"/>
      <c r="E429" s="3"/>
      <c r="F429" s="3"/>
      <c r="G429" s="2"/>
      <c r="H429" s="2"/>
      <c r="I429" s="2"/>
      <c r="J429" s="2"/>
      <c r="K429" s="2"/>
      <c r="L429" s="2"/>
      <c r="M429" s="2"/>
      <c r="N429" s="2"/>
      <c r="O429" s="2"/>
      <c r="P429" s="2"/>
      <c r="Q429" s="2"/>
      <c r="R429" s="2"/>
      <c r="S429" s="2"/>
      <c r="T429" s="2"/>
      <c r="U429" s="2"/>
      <c r="V429" s="2"/>
      <c r="W429" s="2"/>
      <c r="X429" s="2"/>
      <c r="Y429" s="2"/>
      <c r="Z429" s="2"/>
    </row>
    <row r="430" spans="1:26" ht="14.25" customHeight="1">
      <c r="A430" s="3"/>
      <c r="B430" s="36"/>
      <c r="C430" s="23"/>
      <c r="D430" s="7"/>
      <c r="E430" s="3"/>
      <c r="F430" s="3"/>
      <c r="G430" s="2"/>
      <c r="H430" s="2"/>
      <c r="I430" s="2"/>
      <c r="J430" s="2"/>
      <c r="K430" s="2"/>
      <c r="L430" s="2"/>
      <c r="M430" s="2"/>
      <c r="N430" s="2"/>
      <c r="O430" s="2"/>
      <c r="P430" s="2"/>
      <c r="Q430" s="2"/>
      <c r="R430" s="2"/>
      <c r="S430" s="2"/>
      <c r="T430" s="2"/>
      <c r="U430" s="2"/>
      <c r="V430" s="2"/>
      <c r="W430" s="2"/>
      <c r="X430" s="2"/>
      <c r="Y430" s="2"/>
      <c r="Z430" s="2"/>
    </row>
    <row r="431" spans="1:26" ht="14.25" customHeight="1">
      <c r="A431" s="3"/>
      <c r="B431" s="36"/>
      <c r="C431" s="23"/>
      <c r="D431" s="7"/>
      <c r="E431" s="3"/>
      <c r="F431" s="3"/>
      <c r="G431" s="2"/>
      <c r="H431" s="2"/>
      <c r="I431" s="2"/>
      <c r="J431" s="2"/>
      <c r="K431" s="2"/>
      <c r="L431" s="2"/>
      <c r="M431" s="2"/>
      <c r="N431" s="2"/>
      <c r="O431" s="2"/>
      <c r="P431" s="2"/>
      <c r="Q431" s="2"/>
      <c r="R431" s="2"/>
      <c r="S431" s="2"/>
      <c r="T431" s="2"/>
      <c r="U431" s="2"/>
      <c r="V431" s="2"/>
      <c r="W431" s="2"/>
      <c r="X431" s="2"/>
      <c r="Y431" s="2"/>
      <c r="Z431" s="2"/>
    </row>
    <row r="432" spans="1:26" ht="14.25" customHeight="1">
      <c r="A432" s="3"/>
      <c r="B432" s="36"/>
      <c r="C432" s="23"/>
      <c r="D432" s="7"/>
      <c r="E432" s="3"/>
      <c r="F432" s="3"/>
      <c r="G432" s="2"/>
      <c r="H432" s="2"/>
      <c r="I432" s="2"/>
      <c r="J432" s="2"/>
      <c r="K432" s="2"/>
      <c r="L432" s="2"/>
      <c r="M432" s="2"/>
      <c r="N432" s="2"/>
      <c r="O432" s="2"/>
      <c r="P432" s="2"/>
      <c r="Q432" s="2"/>
      <c r="R432" s="2"/>
      <c r="S432" s="2"/>
      <c r="T432" s="2"/>
      <c r="U432" s="2"/>
      <c r="V432" s="2"/>
      <c r="W432" s="2"/>
      <c r="X432" s="2"/>
      <c r="Y432" s="2"/>
      <c r="Z432" s="2"/>
    </row>
    <row r="433" spans="1:26" ht="14.25" customHeight="1">
      <c r="A433" s="3"/>
      <c r="B433" s="36"/>
      <c r="C433" s="23"/>
      <c r="D433" s="7"/>
      <c r="E433" s="3"/>
      <c r="F433" s="3"/>
      <c r="G433" s="2"/>
      <c r="H433" s="2"/>
      <c r="I433" s="2"/>
      <c r="J433" s="2"/>
      <c r="K433" s="2"/>
      <c r="L433" s="2"/>
      <c r="M433" s="2"/>
      <c r="N433" s="2"/>
      <c r="O433" s="2"/>
      <c r="P433" s="2"/>
      <c r="Q433" s="2"/>
      <c r="R433" s="2"/>
      <c r="S433" s="2"/>
      <c r="T433" s="2"/>
      <c r="U433" s="2"/>
      <c r="V433" s="2"/>
      <c r="W433" s="2"/>
      <c r="X433" s="2"/>
      <c r="Y433" s="2"/>
      <c r="Z433" s="2"/>
    </row>
    <row r="434" spans="1:26" ht="14.25" customHeight="1">
      <c r="A434" s="3"/>
      <c r="B434" s="36"/>
      <c r="C434" s="23"/>
      <c r="D434" s="7"/>
      <c r="E434" s="3"/>
      <c r="F434" s="3"/>
      <c r="G434" s="2"/>
      <c r="H434" s="2"/>
      <c r="I434" s="2"/>
      <c r="J434" s="2"/>
      <c r="K434" s="2"/>
      <c r="L434" s="2"/>
      <c r="M434" s="2"/>
      <c r="N434" s="2"/>
      <c r="O434" s="2"/>
      <c r="P434" s="2"/>
      <c r="Q434" s="2"/>
      <c r="R434" s="2"/>
      <c r="S434" s="2"/>
      <c r="T434" s="2"/>
      <c r="U434" s="2"/>
      <c r="V434" s="2"/>
      <c r="W434" s="2"/>
      <c r="X434" s="2"/>
      <c r="Y434" s="2"/>
      <c r="Z434" s="2"/>
    </row>
    <row r="435" spans="1:26" ht="14.25" customHeight="1">
      <c r="A435" s="3"/>
      <c r="B435" s="36"/>
      <c r="C435" s="23"/>
      <c r="D435" s="7"/>
      <c r="E435" s="3"/>
      <c r="F435" s="3"/>
      <c r="G435" s="2"/>
      <c r="H435" s="2"/>
      <c r="I435" s="2"/>
      <c r="J435" s="2"/>
      <c r="K435" s="2"/>
      <c r="L435" s="2"/>
      <c r="M435" s="2"/>
      <c r="N435" s="2"/>
      <c r="O435" s="2"/>
      <c r="P435" s="2"/>
      <c r="Q435" s="2"/>
      <c r="R435" s="2"/>
      <c r="S435" s="2"/>
      <c r="T435" s="2"/>
      <c r="U435" s="2"/>
      <c r="V435" s="2"/>
      <c r="W435" s="2"/>
      <c r="X435" s="2"/>
      <c r="Y435" s="2"/>
      <c r="Z435" s="2"/>
    </row>
    <row r="436" spans="1:26" ht="14.25" customHeight="1">
      <c r="A436" s="3"/>
      <c r="B436" s="36"/>
      <c r="C436" s="23"/>
      <c r="D436" s="7"/>
      <c r="E436" s="3"/>
      <c r="F436" s="3"/>
      <c r="G436" s="2"/>
      <c r="H436" s="2"/>
      <c r="I436" s="2"/>
      <c r="J436" s="2"/>
      <c r="K436" s="2"/>
      <c r="L436" s="2"/>
      <c r="M436" s="2"/>
      <c r="N436" s="2"/>
      <c r="O436" s="2"/>
      <c r="P436" s="2"/>
      <c r="Q436" s="2"/>
      <c r="R436" s="2"/>
      <c r="S436" s="2"/>
      <c r="T436" s="2"/>
      <c r="U436" s="2"/>
      <c r="V436" s="2"/>
      <c r="W436" s="2"/>
      <c r="X436" s="2"/>
      <c r="Y436" s="2"/>
      <c r="Z436" s="2"/>
    </row>
    <row r="437" spans="1:26" ht="14.25" customHeight="1">
      <c r="A437" s="3"/>
      <c r="B437" s="36"/>
      <c r="C437" s="23"/>
      <c r="D437" s="7"/>
      <c r="E437" s="3"/>
      <c r="F437" s="3"/>
      <c r="G437" s="2"/>
      <c r="H437" s="2"/>
      <c r="I437" s="2"/>
      <c r="J437" s="2"/>
      <c r="K437" s="2"/>
      <c r="L437" s="2"/>
      <c r="M437" s="2"/>
      <c r="N437" s="2"/>
      <c r="O437" s="2"/>
      <c r="P437" s="2"/>
      <c r="Q437" s="2"/>
      <c r="R437" s="2"/>
      <c r="S437" s="2"/>
      <c r="T437" s="2"/>
      <c r="U437" s="2"/>
      <c r="V437" s="2"/>
      <c r="W437" s="2"/>
      <c r="X437" s="2"/>
      <c r="Y437" s="2"/>
      <c r="Z437" s="2"/>
    </row>
    <row r="438" spans="1:26" ht="14.25" customHeight="1">
      <c r="A438" s="3"/>
      <c r="B438" s="36"/>
      <c r="C438" s="23"/>
      <c r="D438" s="7"/>
      <c r="E438" s="3"/>
      <c r="F438" s="3"/>
      <c r="G438" s="2"/>
      <c r="H438" s="2"/>
      <c r="I438" s="2"/>
      <c r="J438" s="2"/>
      <c r="K438" s="2"/>
      <c r="L438" s="2"/>
      <c r="M438" s="2"/>
      <c r="N438" s="2"/>
      <c r="O438" s="2"/>
      <c r="P438" s="2"/>
      <c r="Q438" s="2"/>
      <c r="R438" s="2"/>
      <c r="S438" s="2"/>
      <c r="T438" s="2"/>
      <c r="U438" s="2"/>
      <c r="V438" s="2"/>
      <c r="W438" s="2"/>
      <c r="X438" s="2"/>
      <c r="Y438" s="2"/>
      <c r="Z438" s="2"/>
    </row>
    <row r="439" spans="1:26" ht="14.25" customHeight="1">
      <c r="A439" s="3"/>
      <c r="B439" s="36"/>
      <c r="C439" s="23"/>
      <c r="D439" s="7"/>
      <c r="E439" s="3"/>
      <c r="F439" s="3"/>
      <c r="G439" s="2"/>
      <c r="H439" s="2"/>
      <c r="I439" s="2"/>
      <c r="J439" s="2"/>
      <c r="K439" s="2"/>
      <c r="L439" s="2"/>
      <c r="M439" s="2"/>
      <c r="N439" s="2"/>
      <c r="O439" s="2"/>
      <c r="P439" s="2"/>
      <c r="Q439" s="2"/>
      <c r="R439" s="2"/>
      <c r="S439" s="2"/>
      <c r="T439" s="2"/>
      <c r="U439" s="2"/>
      <c r="V439" s="2"/>
      <c r="W439" s="2"/>
      <c r="X439" s="2"/>
      <c r="Y439" s="2"/>
      <c r="Z439" s="2"/>
    </row>
    <row r="440" spans="1:26" ht="14.25" customHeight="1">
      <c r="A440" s="3"/>
      <c r="B440" s="36"/>
      <c r="C440" s="23"/>
      <c r="D440" s="7"/>
      <c r="E440" s="3"/>
      <c r="F440" s="3"/>
      <c r="G440" s="2"/>
      <c r="H440" s="2"/>
      <c r="I440" s="2"/>
      <c r="J440" s="2"/>
      <c r="K440" s="2"/>
      <c r="L440" s="2"/>
      <c r="M440" s="2"/>
      <c r="N440" s="2"/>
      <c r="O440" s="2"/>
      <c r="P440" s="2"/>
      <c r="Q440" s="2"/>
      <c r="R440" s="2"/>
      <c r="S440" s="2"/>
      <c r="T440" s="2"/>
      <c r="U440" s="2"/>
      <c r="V440" s="2"/>
      <c r="W440" s="2"/>
      <c r="X440" s="2"/>
      <c r="Y440" s="2"/>
      <c r="Z440" s="2"/>
    </row>
    <row r="441" spans="1:26" ht="14.25" customHeight="1">
      <c r="A441" s="3"/>
      <c r="B441" s="36"/>
      <c r="C441" s="23"/>
      <c r="D441" s="7"/>
      <c r="E441" s="3"/>
      <c r="F441" s="3"/>
      <c r="G441" s="2"/>
      <c r="H441" s="2"/>
      <c r="I441" s="2"/>
      <c r="J441" s="2"/>
      <c r="K441" s="2"/>
      <c r="L441" s="2"/>
      <c r="M441" s="2"/>
      <c r="N441" s="2"/>
      <c r="O441" s="2"/>
      <c r="P441" s="2"/>
      <c r="Q441" s="2"/>
      <c r="R441" s="2"/>
      <c r="S441" s="2"/>
      <c r="T441" s="2"/>
      <c r="U441" s="2"/>
      <c r="V441" s="2"/>
      <c r="W441" s="2"/>
      <c r="X441" s="2"/>
      <c r="Y441" s="2"/>
      <c r="Z441" s="2"/>
    </row>
    <row r="442" spans="1:26" ht="14.25" customHeight="1">
      <c r="A442" s="3"/>
      <c r="B442" s="36"/>
      <c r="C442" s="23"/>
      <c r="D442" s="7"/>
      <c r="E442" s="3"/>
      <c r="F442" s="3"/>
      <c r="G442" s="2"/>
      <c r="H442" s="2"/>
      <c r="I442" s="2"/>
      <c r="J442" s="2"/>
      <c r="K442" s="2"/>
      <c r="L442" s="2"/>
      <c r="M442" s="2"/>
      <c r="N442" s="2"/>
      <c r="O442" s="2"/>
      <c r="P442" s="2"/>
      <c r="Q442" s="2"/>
      <c r="R442" s="2"/>
      <c r="S442" s="2"/>
      <c r="T442" s="2"/>
      <c r="U442" s="2"/>
      <c r="V442" s="2"/>
      <c r="W442" s="2"/>
      <c r="X442" s="2"/>
      <c r="Y442" s="2"/>
      <c r="Z442" s="2"/>
    </row>
    <row r="443" spans="1:26" ht="14.25" customHeight="1">
      <c r="A443" s="3"/>
      <c r="B443" s="36"/>
      <c r="C443" s="23"/>
      <c r="D443" s="7"/>
      <c r="E443" s="3"/>
      <c r="F443" s="3"/>
      <c r="G443" s="2"/>
      <c r="H443" s="2"/>
      <c r="I443" s="2"/>
      <c r="J443" s="2"/>
      <c r="K443" s="2"/>
      <c r="L443" s="2"/>
      <c r="M443" s="2"/>
      <c r="N443" s="2"/>
      <c r="O443" s="2"/>
      <c r="P443" s="2"/>
      <c r="Q443" s="2"/>
      <c r="R443" s="2"/>
      <c r="S443" s="2"/>
      <c r="T443" s="2"/>
      <c r="U443" s="2"/>
      <c r="V443" s="2"/>
      <c r="W443" s="2"/>
      <c r="X443" s="2"/>
      <c r="Y443" s="2"/>
      <c r="Z443" s="2"/>
    </row>
    <row r="444" spans="1:26" ht="14.25" customHeight="1">
      <c r="A444" s="3"/>
      <c r="B444" s="36"/>
      <c r="C444" s="23"/>
      <c r="D444" s="7"/>
      <c r="E444" s="3"/>
      <c r="F444" s="3"/>
      <c r="G444" s="2"/>
      <c r="H444" s="2"/>
      <c r="I444" s="2"/>
      <c r="J444" s="2"/>
      <c r="K444" s="2"/>
      <c r="L444" s="2"/>
      <c r="M444" s="2"/>
      <c r="N444" s="2"/>
      <c r="O444" s="2"/>
      <c r="P444" s="2"/>
      <c r="Q444" s="2"/>
      <c r="R444" s="2"/>
      <c r="S444" s="2"/>
      <c r="T444" s="2"/>
      <c r="U444" s="2"/>
      <c r="V444" s="2"/>
      <c r="W444" s="2"/>
      <c r="X444" s="2"/>
      <c r="Y444" s="2"/>
      <c r="Z444" s="2"/>
    </row>
    <row r="445" spans="1:26" ht="14.25" customHeight="1">
      <c r="A445" s="3"/>
      <c r="B445" s="36"/>
      <c r="C445" s="23"/>
      <c r="D445" s="7"/>
      <c r="E445" s="3"/>
      <c r="F445" s="3"/>
      <c r="G445" s="2"/>
      <c r="H445" s="2"/>
      <c r="I445" s="2"/>
      <c r="J445" s="2"/>
      <c r="K445" s="2"/>
      <c r="L445" s="2"/>
      <c r="M445" s="2"/>
      <c r="N445" s="2"/>
      <c r="O445" s="2"/>
      <c r="P445" s="2"/>
      <c r="Q445" s="2"/>
      <c r="R445" s="2"/>
      <c r="S445" s="2"/>
      <c r="T445" s="2"/>
      <c r="U445" s="2"/>
      <c r="V445" s="2"/>
      <c r="W445" s="2"/>
      <c r="X445" s="2"/>
      <c r="Y445" s="2"/>
      <c r="Z445" s="2"/>
    </row>
    <row r="446" spans="1:26" ht="14.25" customHeight="1">
      <c r="A446" s="3"/>
      <c r="B446" s="36"/>
      <c r="C446" s="23"/>
      <c r="D446" s="7"/>
      <c r="E446" s="3"/>
      <c r="F446" s="3"/>
      <c r="G446" s="2"/>
      <c r="H446" s="2"/>
      <c r="I446" s="2"/>
      <c r="J446" s="2"/>
      <c r="K446" s="2"/>
      <c r="L446" s="2"/>
      <c r="M446" s="2"/>
      <c r="N446" s="2"/>
      <c r="O446" s="2"/>
      <c r="P446" s="2"/>
      <c r="Q446" s="2"/>
      <c r="R446" s="2"/>
      <c r="S446" s="2"/>
      <c r="T446" s="2"/>
      <c r="U446" s="2"/>
      <c r="V446" s="2"/>
      <c r="W446" s="2"/>
      <c r="X446" s="2"/>
      <c r="Y446" s="2"/>
      <c r="Z446" s="2"/>
    </row>
    <row r="447" spans="1:26" ht="14.25" customHeight="1">
      <c r="A447" s="3"/>
      <c r="B447" s="36"/>
      <c r="C447" s="23"/>
      <c r="D447" s="7"/>
      <c r="E447" s="3"/>
      <c r="F447" s="3"/>
      <c r="G447" s="2"/>
      <c r="H447" s="2"/>
      <c r="I447" s="2"/>
      <c r="J447" s="2"/>
      <c r="K447" s="2"/>
      <c r="L447" s="2"/>
      <c r="M447" s="2"/>
      <c r="N447" s="2"/>
      <c r="O447" s="2"/>
      <c r="P447" s="2"/>
      <c r="Q447" s="2"/>
      <c r="R447" s="2"/>
      <c r="S447" s="2"/>
      <c r="T447" s="2"/>
      <c r="U447" s="2"/>
      <c r="V447" s="2"/>
      <c r="W447" s="2"/>
      <c r="X447" s="2"/>
      <c r="Y447" s="2"/>
      <c r="Z447" s="2"/>
    </row>
    <row r="448" spans="1:26" ht="14.25" customHeight="1">
      <c r="A448" s="3"/>
      <c r="B448" s="36"/>
      <c r="C448" s="23"/>
      <c r="D448" s="7"/>
      <c r="E448" s="3"/>
      <c r="F448" s="3"/>
      <c r="G448" s="2"/>
      <c r="H448" s="2"/>
      <c r="I448" s="2"/>
      <c r="J448" s="2"/>
      <c r="K448" s="2"/>
      <c r="L448" s="2"/>
      <c r="M448" s="2"/>
      <c r="N448" s="2"/>
      <c r="O448" s="2"/>
      <c r="P448" s="2"/>
      <c r="Q448" s="2"/>
      <c r="R448" s="2"/>
      <c r="S448" s="2"/>
      <c r="T448" s="2"/>
      <c r="U448" s="2"/>
      <c r="V448" s="2"/>
      <c r="W448" s="2"/>
      <c r="X448" s="2"/>
      <c r="Y448" s="2"/>
      <c r="Z448" s="2"/>
    </row>
    <row r="449" spans="1:26" ht="14.25" customHeight="1">
      <c r="A449" s="3"/>
      <c r="B449" s="36"/>
      <c r="C449" s="23"/>
      <c r="D449" s="7"/>
      <c r="E449" s="3"/>
      <c r="F449" s="3"/>
      <c r="G449" s="2"/>
      <c r="H449" s="2"/>
      <c r="I449" s="2"/>
      <c r="J449" s="2"/>
      <c r="K449" s="2"/>
      <c r="L449" s="2"/>
      <c r="M449" s="2"/>
      <c r="N449" s="2"/>
      <c r="O449" s="2"/>
      <c r="P449" s="2"/>
      <c r="Q449" s="2"/>
      <c r="R449" s="2"/>
      <c r="S449" s="2"/>
      <c r="T449" s="2"/>
      <c r="U449" s="2"/>
      <c r="V449" s="2"/>
      <c r="W449" s="2"/>
      <c r="X449" s="2"/>
      <c r="Y449" s="2"/>
      <c r="Z449" s="2"/>
    </row>
    <row r="450" spans="1:26" ht="14.25" customHeight="1">
      <c r="A450" s="3"/>
      <c r="B450" s="36"/>
      <c r="C450" s="23"/>
      <c r="D450" s="7"/>
      <c r="E450" s="3"/>
      <c r="F450" s="3"/>
      <c r="G450" s="2"/>
      <c r="H450" s="2"/>
      <c r="I450" s="2"/>
      <c r="J450" s="2"/>
      <c r="K450" s="2"/>
      <c r="L450" s="2"/>
      <c r="M450" s="2"/>
      <c r="N450" s="2"/>
      <c r="O450" s="2"/>
      <c r="P450" s="2"/>
      <c r="Q450" s="2"/>
      <c r="R450" s="2"/>
      <c r="S450" s="2"/>
      <c r="T450" s="2"/>
      <c r="U450" s="2"/>
      <c r="V450" s="2"/>
      <c r="W450" s="2"/>
      <c r="X450" s="2"/>
      <c r="Y450" s="2"/>
      <c r="Z450" s="2"/>
    </row>
    <row r="451" spans="1:26" ht="14.25" customHeight="1">
      <c r="A451" s="3"/>
      <c r="B451" s="36"/>
      <c r="C451" s="23"/>
      <c r="D451" s="7"/>
      <c r="E451" s="3"/>
      <c r="F451" s="3"/>
      <c r="G451" s="2"/>
      <c r="H451" s="2"/>
      <c r="I451" s="2"/>
      <c r="J451" s="2"/>
      <c r="K451" s="2"/>
      <c r="L451" s="2"/>
      <c r="M451" s="2"/>
      <c r="N451" s="2"/>
      <c r="O451" s="2"/>
      <c r="P451" s="2"/>
      <c r="Q451" s="2"/>
      <c r="R451" s="2"/>
      <c r="S451" s="2"/>
      <c r="T451" s="2"/>
      <c r="U451" s="2"/>
      <c r="V451" s="2"/>
      <c r="W451" s="2"/>
      <c r="X451" s="2"/>
      <c r="Y451" s="2"/>
      <c r="Z451" s="2"/>
    </row>
    <row r="452" spans="1:26" ht="14.25" customHeight="1">
      <c r="A452" s="3"/>
      <c r="B452" s="36"/>
      <c r="C452" s="23"/>
      <c r="D452" s="7"/>
      <c r="E452" s="3"/>
      <c r="F452" s="3"/>
      <c r="G452" s="2"/>
      <c r="H452" s="2"/>
      <c r="I452" s="2"/>
      <c r="J452" s="2"/>
      <c r="K452" s="2"/>
      <c r="L452" s="2"/>
      <c r="M452" s="2"/>
      <c r="N452" s="2"/>
      <c r="O452" s="2"/>
      <c r="P452" s="2"/>
      <c r="Q452" s="2"/>
      <c r="R452" s="2"/>
      <c r="S452" s="2"/>
      <c r="T452" s="2"/>
      <c r="U452" s="2"/>
      <c r="V452" s="2"/>
      <c r="W452" s="2"/>
      <c r="X452" s="2"/>
      <c r="Y452" s="2"/>
      <c r="Z452" s="2"/>
    </row>
    <row r="453" spans="1:26" ht="14.25" customHeight="1">
      <c r="A453" s="3"/>
      <c r="B453" s="36"/>
      <c r="C453" s="23"/>
      <c r="D453" s="7"/>
      <c r="E453" s="3"/>
      <c r="F453" s="3"/>
      <c r="G453" s="2"/>
      <c r="H453" s="2"/>
      <c r="I453" s="2"/>
      <c r="J453" s="2"/>
      <c r="K453" s="2"/>
      <c r="L453" s="2"/>
      <c r="M453" s="2"/>
      <c r="N453" s="2"/>
      <c r="O453" s="2"/>
      <c r="P453" s="2"/>
      <c r="Q453" s="2"/>
      <c r="R453" s="2"/>
      <c r="S453" s="2"/>
      <c r="T453" s="2"/>
      <c r="U453" s="2"/>
      <c r="V453" s="2"/>
      <c r="W453" s="2"/>
      <c r="X453" s="2"/>
      <c r="Y453" s="2"/>
      <c r="Z453" s="2"/>
    </row>
    <row r="454" spans="1:26" ht="14.25" customHeight="1">
      <c r="A454" s="3"/>
      <c r="B454" s="36"/>
      <c r="C454" s="23"/>
      <c r="D454" s="7"/>
      <c r="E454" s="3"/>
      <c r="F454" s="3"/>
      <c r="G454" s="2"/>
      <c r="H454" s="2"/>
      <c r="I454" s="2"/>
      <c r="J454" s="2"/>
      <c r="K454" s="2"/>
      <c r="L454" s="2"/>
      <c r="M454" s="2"/>
      <c r="N454" s="2"/>
      <c r="O454" s="2"/>
      <c r="P454" s="2"/>
      <c r="Q454" s="2"/>
      <c r="R454" s="2"/>
      <c r="S454" s="2"/>
      <c r="T454" s="2"/>
      <c r="U454" s="2"/>
      <c r="V454" s="2"/>
      <c r="W454" s="2"/>
      <c r="X454" s="2"/>
      <c r="Y454" s="2"/>
      <c r="Z454" s="2"/>
    </row>
    <row r="455" spans="1:26" ht="14.25" customHeight="1">
      <c r="A455" s="3"/>
      <c r="B455" s="36"/>
      <c r="C455" s="23"/>
      <c r="D455" s="7"/>
      <c r="E455" s="3"/>
      <c r="F455" s="3"/>
      <c r="G455" s="2"/>
      <c r="H455" s="2"/>
      <c r="I455" s="2"/>
      <c r="J455" s="2"/>
      <c r="K455" s="2"/>
      <c r="L455" s="2"/>
      <c r="M455" s="2"/>
      <c r="N455" s="2"/>
      <c r="O455" s="2"/>
      <c r="P455" s="2"/>
      <c r="Q455" s="2"/>
      <c r="R455" s="2"/>
      <c r="S455" s="2"/>
      <c r="T455" s="2"/>
      <c r="U455" s="2"/>
      <c r="V455" s="2"/>
      <c r="W455" s="2"/>
      <c r="X455" s="2"/>
      <c r="Y455" s="2"/>
      <c r="Z455" s="2"/>
    </row>
    <row r="456" spans="1:26" ht="14.25" customHeight="1">
      <c r="A456" s="3"/>
      <c r="B456" s="36"/>
      <c r="C456" s="23"/>
      <c r="D456" s="7"/>
      <c r="E456" s="3"/>
      <c r="F456" s="3"/>
      <c r="G456" s="2"/>
      <c r="H456" s="2"/>
      <c r="I456" s="2"/>
      <c r="J456" s="2"/>
      <c r="K456" s="2"/>
      <c r="L456" s="2"/>
      <c r="M456" s="2"/>
      <c r="N456" s="2"/>
      <c r="O456" s="2"/>
      <c r="P456" s="2"/>
      <c r="Q456" s="2"/>
      <c r="R456" s="2"/>
      <c r="S456" s="2"/>
      <c r="T456" s="2"/>
      <c r="U456" s="2"/>
      <c r="V456" s="2"/>
      <c r="W456" s="2"/>
      <c r="X456" s="2"/>
      <c r="Y456" s="2"/>
      <c r="Z456" s="2"/>
    </row>
    <row r="457" spans="1:26" ht="14.25" customHeight="1">
      <c r="A457" s="3"/>
      <c r="B457" s="36"/>
      <c r="C457" s="23"/>
      <c r="D457" s="7"/>
      <c r="E457" s="3"/>
      <c r="F457" s="3"/>
      <c r="G457" s="2"/>
      <c r="H457" s="2"/>
      <c r="I457" s="2"/>
      <c r="J457" s="2"/>
      <c r="K457" s="2"/>
      <c r="L457" s="2"/>
      <c r="M457" s="2"/>
      <c r="N457" s="2"/>
      <c r="O457" s="2"/>
      <c r="P457" s="2"/>
      <c r="Q457" s="2"/>
      <c r="R457" s="2"/>
      <c r="S457" s="2"/>
      <c r="T457" s="2"/>
      <c r="U457" s="2"/>
      <c r="V457" s="2"/>
      <c r="W457" s="2"/>
      <c r="X457" s="2"/>
      <c r="Y457" s="2"/>
      <c r="Z457" s="2"/>
    </row>
    <row r="458" spans="1:26" ht="14.25" customHeight="1">
      <c r="A458" s="3"/>
      <c r="B458" s="36"/>
      <c r="C458" s="23"/>
      <c r="D458" s="7"/>
      <c r="E458" s="3"/>
      <c r="F458" s="3"/>
      <c r="G458" s="2"/>
      <c r="H458" s="2"/>
      <c r="I458" s="2"/>
      <c r="J458" s="2"/>
      <c r="K458" s="2"/>
      <c r="L458" s="2"/>
      <c r="M458" s="2"/>
      <c r="N458" s="2"/>
      <c r="O458" s="2"/>
      <c r="P458" s="2"/>
      <c r="Q458" s="2"/>
      <c r="R458" s="2"/>
      <c r="S458" s="2"/>
      <c r="T458" s="2"/>
      <c r="U458" s="2"/>
      <c r="V458" s="2"/>
      <c r="W458" s="2"/>
      <c r="X458" s="2"/>
      <c r="Y458" s="2"/>
      <c r="Z458" s="2"/>
    </row>
    <row r="459" spans="1:26" ht="14.25" customHeight="1">
      <c r="A459" s="3"/>
      <c r="B459" s="36"/>
      <c r="C459" s="23"/>
      <c r="D459" s="7"/>
      <c r="E459" s="3"/>
      <c r="F459" s="3"/>
      <c r="G459" s="2"/>
      <c r="H459" s="2"/>
      <c r="I459" s="2"/>
      <c r="J459" s="2"/>
      <c r="K459" s="2"/>
      <c r="L459" s="2"/>
      <c r="M459" s="2"/>
      <c r="N459" s="2"/>
      <c r="O459" s="2"/>
      <c r="P459" s="2"/>
      <c r="Q459" s="2"/>
      <c r="R459" s="2"/>
      <c r="S459" s="2"/>
      <c r="T459" s="2"/>
      <c r="U459" s="2"/>
      <c r="V459" s="2"/>
      <c r="W459" s="2"/>
      <c r="X459" s="2"/>
      <c r="Y459" s="2"/>
      <c r="Z459" s="2"/>
    </row>
    <row r="460" spans="1:26" ht="14.25" customHeight="1">
      <c r="A460" s="3"/>
      <c r="B460" s="36"/>
      <c r="C460" s="23"/>
      <c r="D460" s="7"/>
      <c r="E460" s="3"/>
      <c r="F460" s="3"/>
      <c r="G460" s="2"/>
      <c r="H460" s="2"/>
      <c r="I460" s="2"/>
      <c r="J460" s="2"/>
      <c r="K460" s="2"/>
      <c r="L460" s="2"/>
      <c r="M460" s="2"/>
      <c r="N460" s="2"/>
      <c r="O460" s="2"/>
      <c r="P460" s="2"/>
      <c r="Q460" s="2"/>
      <c r="R460" s="2"/>
      <c r="S460" s="2"/>
      <c r="T460" s="2"/>
      <c r="U460" s="2"/>
      <c r="V460" s="2"/>
      <c r="W460" s="2"/>
      <c r="X460" s="2"/>
      <c r="Y460" s="2"/>
      <c r="Z460" s="2"/>
    </row>
    <row r="461" spans="1:26" ht="14.25" customHeight="1">
      <c r="A461" s="3"/>
      <c r="B461" s="36"/>
      <c r="C461" s="23"/>
      <c r="D461" s="7"/>
      <c r="E461" s="3"/>
      <c r="F461" s="3"/>
      <c r="G461" s="2"/>
      <c r="H461" s="2"/>
      <c r="I461" s="2"/>
      <c r="J461" s="2"/>
      <c r="K461" s="2"/>
      <c r="L461" s="2"/>
      <c r="M461" s="2"/>
      <c r="N461" s="2"/>
      <c r="O461" s="2"/>
      <c r="P461" s="2"/>
      <c r="Q461" s="2"/>
      <c r="R461" s="2"/>
      <c r="S461" s="2"/>
      <c r="T461" s="2"/>
      <c r="U461" s="2"/>
      <c r="V461" s="2"/>
      <c r="W461" s="2"/>
      <c r="X461" s="2"/>
      <c r="Y461" s="2"/>
      <c r="Z461" s="2"/>
    </row>
    <row r="462" spans="1:26" ht="14.25" customHeight="1">
      <c r="A462" s="3"/>
      <c r="B462" s="36"/>
      <c r="C462" s="23"/>
      <c r="D462" s="7"/>
      <c r="E462" s="3"/>
      <c r="F462" s="3"/>
      <c r="G462" s="2"/>
      <c r="H462" s="2"/>
      <c r="I462" s="2"/>
      <c r="J462" s="2"/>
      <c r="K462" s="2"/>
      <c r="L462" s="2"/>
      <c r="M462" s="2"/>
      <c r="N462" s="2"/>
      <c r="O462" s="2"/>
      <c r="P462" s="2"/>
      <c r="Q462" s="2"/>
      <c r="R462" s="2"/>
      <c r="S462" s="2"/>
      <c r="T462" s="2"/>
      <c r="U462" s="2"/>
      <c r="V462" s="2"/>
      <c r="W462" s="2"/>
      <c r="X462" s="2"/>
      <c r="Y462" s="2"/>
      <c r="Z462" s="2"/>
    </row>
    <row r="463" spans="1:26" ht="14.25" customHeight="1">
      <c r="A463" s="3"/>
      <c r="B463" s="36"/>
      <c r="C463" s="23"/>
      <c r="D463" s="7"/>
      <c r="E463" s="3"/>
      <c r="F463" s="3"/>
      <c r="G463" s="2"/>
      <c r="H463" s="2"/>
      <c r="I463" s="2"/>
      <c r="J463" s="2"/>
      <c r="K463" s="2"/>
      <c r="L463" s="2"/>
      <c r="M463" s="2"/>
      <c r="N463" s="2"/>
      <c r="O463" s="2"/>
      <c r="P463" s="2"/>
      <c r="Q463" s="2"/>
      <c r="R463" s="2"/>
      <c r="S463" s="2"/>
      <c r="T463" s="2"/>
      <c r="U463" s="2"/>
      <c r="V463" s="2"/>
      <c r="W463" s="2"/>
      <c r="X463" s="2"/>
      <c r="Y463" s="2"/>
      <c r="Z463" s="2"/>
    </row>
    <row r="464" spans="1:26" ht="14.25" customHeight="1">
      <c r="A464" s="3"/>
      <c r="B464" s="36"/>
      <c r="C464" s="23"/>
      <c r="D464" s="7"/>
      <c r="E464" s="3"/>
      <c r="F464" s="3"/>
      <c r="G464" s="2"/>
      <c r="H464" s="2"/>
      <c r="I464" s="2"/>
      <c r="J464" s="2"/>
      <c r="K464" s="2"/>
      <c r="L464" s="2"/>
      <c r="M464" s="2"/>
      <c r="N464" s="2"/>
      <c r="O464" s="2"/>
      <c r="P464" s="2"/>
      <c r="Q464" s="2"/>
      <c r="R464" s="2"/>
      <c r="S464" s="2"/>
      <c r="T464" s="2"/>
      <c r="U464" s="2"/>
      <c r="V464" s="2"/>
      <c r="W464" s="2"/>
      <c r="X464" s="2"/>
      <c r="Y464" s="2"/>
      <c r="Z464" s="2"/>
    </row>
    <row r="465" spans="1:26" ht="14.25" customHeight="1">
      <c r="A465" s="3"/>
      <c r="B465" s="36"/>
      <c r="C465" s="23"/>
      <c r="D465" s="7"/>
      <c r="E465" s="3"/>
      <c r="F465" s="3"/>
      <c r="G465" s="2"/>
      <c r="H465" s="2"/>
      <c r="I465" s="2"/>
      <c r="J465" s="2"/>
      <c r="K465" s="2"/>
      <c r="L465" s="2"/>
      <c r="M465" s="2"/>
      <c r="N465" s="2"/>
      <c r="O465" s="2"/>
      <c r="P465" s="2"/>
      <c r="Q465" s="2"/>
      <c r="R465" s="2"/>
      <c r="S465" s="2"/>
      <c r="T465" s="2"/>
      <c r="U465" s="2"/>
      <c r="V465" s="2"/>
      <c r="W465" s="2"/>
      <c r="X465" s="2"/>
      <c r="Y465" s="2"/>
      <c r="Z465" s="2"/>
    </row>
    <row r="466" spans="1:26" ht="14.25" customHeight="1">
      <c r="A466" s="3"/>
      <c r="B466" s="36"/>
      <c r="C466" s="23"/>
      <c r="D466" s="7"/>
      <c r="E466" s="3"/>
      <c r="F466" s="3"/>
      <c r="G466" s="2"/>
      <c r="H466" s="2"/>
      <c r="I466" s="2"/>
      <c r="J466" s="2"/>
      <c r="K466" s="2"/>
      <c r="L466" s="2"/>
      <c r="M466" s="2"/>
      <c r="N466" s="2"/>
      <c r="O466" s="2"/>
      <c r="P466" s="2"/>
      <c r="Q466" s="2"/>
      <c r="R466" s="2"/>
      <c r="S466" s="2"/>
      <c r="T466" s="2"/>
      <c r="U466" s="2"/>
      <c r="V466" s="2"/>
      <c r="W466" s="2"/>
      <c r="X466" s="2"/>
      <c r="Y466" s="2"/>
      <c r="Z466" s="2"/>
    </row>
    <row r="467" spans="1:26" ht="14.25" customHeight="1">
      <c r="A467" s="3"/>
      <c r="B467" s="36"/>
      <c r="C467" s="23"/>
      <c r="D467" s="7"/>
      <c r="E467" s="3"/>
      <c r="F467" s="3"/>
      <c r="G467" s="2"/>
      <c r="H467" s="2"/>
      <c r="I467" s="2"/>
      <c r="J467" s="2"/>
      <c r="K467" s="2"/>
      <c r="L467" s="2"/>
      <c r="M467" s="2"/>
      <c r="N467" s="2"/>
      <c r="O467" s="2"/>
      <c r="P467" s="2"/>
      <c r="Q467" s="2"/>
      <c r="R467" s="2"/>
      <c r="S467" s="2"/>
      <c r="T467" s="2"/>
      <c r="U467" s="2"/>
      <c r="V467" s="2"/>
      <c r="W467" s="2"/>
      <c r="X467" s="2"/>
      <c r="Y467" s="2"/>
      <c r="Z467" s="2"/>
    </row>
    <row r="468" spans="1:26" ht="14.25" customHeight="1">
      <c r="A468" s="3"/>
      <c r="B468" s="36"/>
      <c r="C468" s="23"/>
      <c r="D468" s="7"/>
      <c r="E468" s="3"/>
      <c r="F468" s="3"/>
      <c r="G468" s="2"/>
      <c r="H468" s="2"/>
      <c r="I468" s="2"/>
      <c r="J468" s="2"/>
      <c r="K468" s="2"/>
      <c r="L468" s="2"/>
      <c r="M468" s="2"/>
      <c r="N468" s="2"/>
      <c r="O468" s="2"/>
      <c r="P468" s="2"/>
      <c r="Q468" s="2"/>
      <c r="R468" s="2"/>
      <c r="S468" s="2"/>
      <c r="T468" s="2"/>
      <c r="U468" s="2"/>
      <c r="V468" s="2"/>
      <c r="W468" s="2"/>
      <c r="X468" s="2"/>
      <c r="Y468" s="2"/>
      <c r="Z468" s="2"/>
    </row>
    <row r="469" spans="1:26" ht="14.25" customHeight="1">
      <c r="A469" s="3"/>
      <c r="B469" s="36"/>
      <c r="C469" s="23"/>
      <c r="D469" s="7"/>
      <c r="E469" s="3"/>
      <c r="F469" s="3"/>
      <c r="G469" s="2"/>
      <c r="H469" s="2"/>
      <c r="I469" s="2"/>
      <c r="J469" s="2"/>
      <c r="K469" s="2"/>
      <c r="L469" s="2"/>
      <c r="M469" s="2"/>
      <c r="N469" s="2"/>
      <c r="O469" s="2"/>
      <c r="P469" s="2"/>
      <c r="Q469" s="2"/>
      <c r="R469" s="2"/>
      <c r="S469" s="2"/>
      <c r="T469" s="2"/>
      <c r="U469" s="2"/>
      <c r="V469" s="2"/>
      <c r="W469" s="2"/>
      <c r="X469" s="2"/>
      <c r="Y469" s="2"/>
      <c r="Z469" s="2"/>
    </row>
    <row r="470" spans="1:26" ht="14.25" customHeight="1">
      <c r="A470" s="3"/>
      <c r="B470" s="36"/>
      <c r="C470" s="23"/>
      <c r="D470" s="7"/>
      <c r="E470" s="3"/>
      <c r="F470" s="3"/>
      <c r="G470" s="2"/>
      <c r="H470" s="2"/>
      <c r="I470" s="2"/>
      <c r="J470" s="2"/>
      <c r="K470" s="2"/>
      <c r="L470" s="2"/>
      <c r="M470" s="2"/>
      <c r="N470" s="2"/>
      <c r="O470" s="2"/>
      <c r="P470" s="2"/>
      <c r="Q470" s="2"/>
      <c r="R470" s="2"/>
      <c r="S470" s="2"/>
      <c r="T470" s="2"/>
      <c r="U470" s="2"/>
      <c r="V470" s="2"/>
      <c r="W470" s="2"/>
      <c r="X470" s="2"/>
      <c r="Y470" s="2"/>
      <c r="Z470" s="2"/>
    </row>
    <row r="471" spans="1:26" ht="14.25" customHeight="1">
      <c r="A471" s="3"/>
      <c r="B471" s="36"/>
      <c r="C471" s="23"/>
      <c r="D471" s="7"/>
      <c r="E471" s="3"/>
      <c r="F471" s="3"/>
      <c r="G471" s="2"/>
      <c r="H471" s="2"/>
      <c r="I471" s="2"/>
      <c r="J471" s="2"/>
      <c r="K471" s="2"/>
      <c r="L471" s="2"/>
      <c r="M471" s="2"/>
      <c r="N471" s="2"/>
      <c r="O471" s="2"/>
      <c r="P471" s="2"/>
      <c r="Q471" s="2"/>
      <c r="R471" s="2"/>
      <c r="S471" s="2"/>
      <c r="T471" s="2"/>
      <c r="U471" s="2"/>
      <c r="V471" s="2"/>
      <c r="W471" s="2"/>
      <c r="X471" s="2"/>
      <c r="Y471" s="2"/>
      <c r="Z471" s="2"/>
    </row>
    <row r="472" spans="1:26" ht="14.25" customHeight="1">
      <c r="A472" s="3"/>
      <c r="B472" s="36"/>
      <c r="C472" s="23"/>
      <c r="D472" s="7"/>
      <c r="E472" s="3"/>
      <c r="F472" s="3"/>
      <c r="G472" s="2"/>
      <c r="H472" s="2"/>
      <c r="I472" s="2"/>
      <c r="J472" s="2"/>
      <c r="K472" s="2"/>
      <c r="L472" s="2"/>
      <c r="M472" s="2"/>
      <c r="N472" s="2"/>
      <c r="O472" s="2"/>
      <c r="P472" s="2"/>
      <c r="Q472" s="2"/>
      <c r="R472" s="2"/>
      <c r="S472" s="2"/>
      <c r="T472" s="2"/>
      <c r="U472" s="2"/>
      <c r="V472" s="2"/>
      <c r="W472" s="2"/>
      <c r="X472" s="2"/>
      <c r="Y472" s="2"/>
      <c r="Z472" s="2"/>
    </row>
    <row r="473" spans="1:26" ht="14.25" customHeight="1">
      <c r="A473" s="3"/>
      <c r="B473" s="36"/>
      <c r="C473" s="23"/>
      <c r="D473" s="7"/>
      <c r="E473" s="3"/>
      <c r="F473" s="3"/>
      <c r="G473" s="2"/>
      <c r="H473" s="2"/>
      <c r="I473" s="2"/>
      <c r="J473" s="2"/>
      <c r="K473" s="2"/>
      <c r="L473" s="2"/>
      <c r="M473" s="2"/>
      <c r="N473" s="2"/>
      <c r="O473" s="2"/>
      <c r="P473" s="2"/>
      <c r="Q473" s="2"/>
      <c r="R473" s="2"/>
      <c r="S473" s="2"/>
      <c r="T473" s="2"/>
      <c r="U473" s="2"/>
      <c r="V473" s="2"/>
      <c r="W473" s="2"/>
      <c r="X473" s="2"/>
      <c r="Y473" s="2"/>
      <c r="Z473" s="2"/>
    </row>
    <row r="474" spans="1:26" ht="14.25" customHeight="1">
      <c r="A474" s="3"/>
      <c r="B474" s="36"/>
      <c r="C474" s="23"/>
      <c r="D474" s="7"/>
      <c r="E474" s="3"/>
      <c r="F474" s="3"/>
      <c r="G474" s="2"/>
      <c r="H474" s="2"/>
      <c r="I474" s="2"/>
      <c r="J474" s="2"/>
      <c r="K474" s="2"/>
      <c r="L474" s="2"/>
      <c r="M474" s="2"/>
      <c r="N474" s="2"/>
      <c r="O474" s="2"/>
      <c r="P474" s="2"/>
      <c r="Q474" s="2"/>
      <c r="R474" s="2"/>
      <c r="S474" s="2"/>
      <c r="T474" s="2"/>
      <c r="U474" s="2"/>
      <c r="V474" s="2"/>
      <c r="W474" s="2"/>
      <c r="X474" s="2"/>
      <c r="Y474" s="2"/>
      <c r="Z474" s="2"/>
    </row>
    <row r="475" spans="1:26" ht="14.25" customHeight="1">
      <c r="A475" s="3"/>
      <c r="B475" s="36"/>
      <c r="C475" s="23"/>
      <c r="D475" s="7"/>
      <c r="E475" s="3"/>
      <c r="F475" s="3"/>
      <c r="G475" s="2"/>
      <c r="H475" s="2"/>
      <c r="I475" s="2"/>
      <c r="J475" s="2"/>
      <c r="K475" s="2"/>
      <c r="L475" s="2"/>
      <c r="M475" s="2"/>
      <c r="N475" s="2"/>
      <c r="O475" s="2"/>
      <c r="P475" s="2"/>
      <c r="Q475" s="2"/>
      <c r="R475" s="2"/>
      <c r="S475" s="2"/>
      <c r="T475" s="2"/>
      <c r="U475" s="2"/>
      <c r="V475" s="2"/>
      <c r="W475" s="2"/>
      <c r="X475" s="2"/>
      <c r="Y475" s="2"/>
      <c r="Z475" s="2"/>
    </row>
    <row r="476" spans="1:26" ht="14.25" customHeight="1">
      <c r="A476" s="3"/>
      <c r="B476" s="36"/>
      <c r="C476" s="23"/>
      <c r="D476" s="7"/>
      <c r="E476" s="3"/>
      <c r="F476" s="3"/>
      <c r="G476" s="2"/>
      <c r="H476" s="2"/>
      <c r="I476" s="2"/>
      <c r="J476" s="2"/>
      <c r="K476" s="2"/>
      <c r="L476" s="2"/>
      <c r="M476" s="2"/>
      <c r="N476" s="2"/>
      <c r="O476" s="2"/>
      <c r="P476" s="2"/>
      <c r="Q476" s="2"/>
      <c r="R476" s="2"/>
      <c r="S476" s="2"/>
      <c r="T476" s="2"/>
      <c r="U476" s="2"/>
      <c r="V476" s="2"/>
      <c r="W476" s="2"/>
      <c r="X476" s="2"/>
      <c r="Y476" s="2"/>
      <c r="Z476" s="2"/>
    </row>
    <row r="477" spans="1:26" ht="14.25" customHeight="1">
      <c r="A477" s="3"/>
      <c r="B477" s="36"/>
      <c r="C477" s="23"/>
      <c r="D477" s="7"/>
      <c r="E477" s="3"/>
      <c r="F477" s="3"/>
      <c r="G477" s="2"/>
      <c r="H477" s="2"/>
      <c r="I477" s="2"/>
      <c r="J477" s="2"/>
      <c r="K477" s="2"/>
      <c r="L477" s="2"/>
      <c r="M477" s="2"/>
      <c r="N477" s="2"/>
      <c r="O477" s="2"/>
      <c r="P477" s="2"/>
      <c r="Q477" s="2"/>
      <c r="R477" s="2"/>
      <c r="S477" s="2"/>
      <c r="T477" s="2"/>
      <c r="U477" s="2"/>
      <c r="V477" s="2"/>
      <c r="W477" s="2"/>
      <c r="X477" s="2"/>
      <c r="Y477" s="2"/>
      <c r="Z477" s="2"/>
    </row>
    <row r="478" spans="1:26" ht="14.25" customHeight="1">
      <c r="A478" s="3"/>
      <c r="B478" s="36"/>
      <c r="C478" s="23"/>
      <c r="D478" s="7"/>
      <c r="E478" s="3"/>
      <c r="F478" s="3"/>
      <c r="G478" s="2"/>
      <c r="H478" s="2"/>
      <c r="I478" s="2"/>
      <c r="J478" s="2"/>
      <c r="K478" s="2"/>
      <c r="L478" s="2"/>
      <c r="M478" s="2"/>
      <c r="N478" s="2"/>
      <c r="O478" s="2"/>
      <c r="P478" s="2"/>
      <c r="Q478" s="2"/>
      <c r="R478" s="2"/>
      <c r="S478" s="2"/>
      <c r="T478" s="2"/>
      <c r="U478" s="2"/>
      <c r="V478" s="2"/>
      <c r="W478" s="2"/>
      <c r="X478" s="2"/>
      <c r="Y478" s="2"/>
      <c r="Z478" s="2"/>
    </row>
    <row r="479" spans="1:26" ht="14.25" customHeight="1">
      <c r="A479" s="3"/>
      <c r="B479" s="36"/>
      <c r="C479" s="23"/>
      <c r="D479" s="7"/>
      <c r="E479" s="3"/>
      <c r="F479" s="3"/>
      <c r="G479" s="2"/>
      <c r="H479" s="2"/>
      <c r="I479" s="2"/>
      <c r="J479" s="2"/>
      <c r="K479" s="2"/>
      <c r="L479" s="2"/>
      <c r="M479" s="2"/>
      <c r="N479" s="2"/>
      <c r="O479" s="2"/>
      <c r="P479" s="2"/>
      <c r="Q479" s="2"/>
      <c r="R479" s="2"/>
      <c r="S479" s="2"/>
      <c r="T479" s="2"/>
      <c r="U479" s="2"/>
      <c r="V479" s="2"/>
      <c r="W479" s="2"/>
      <c r="X479" s="2"/>
      <c r="Y479" s="2"/>
      <c r="Z479" s="2"/>
    </row>
    <row r="480" spans="1:26" ht="14.25" customHeight="1">
      <c r="A480" s="3"/>
      <c r="B480" s="36"/>
      <c r="C480" s="23"/>
      <c r="D480" s="7"/>
      <c r="E480" s="3"/>
      <c r="F480" s="3"/>
      <c r="G480" s="2"/>
      <c r="H480" s="2"/>
      <c r="I480" s="2"/>
      <c r="J480" s="2"/>
      <c r="K480" s="2"/>
      <c r="L480" s="2"/>
      <c r="M480" s="2"/>
      <c r="N480" s="2"/>
      <c r="O480" s="2"/>
      <c r="P480" s="2"/>
      <c r="Q480" s="2"/>
      <c r="R480" s="2"/>
      <c r="S480" s="2"/>
      <c r="T480" s="2"/>
      <c r="U480" s="2"/>
      <c r="V480" s="2"/>
      <c r="W480" s="2"/>
      <c r="X480" s="2"/>
      <c r="Y480" s="2"/>
      <c r="Z480" s="2"/>
    </row>
    <row r="481" spans="1:26" ht="14.25" customHeight="1">
      <c r="A481" s="3"/>
      <c r="B481" s="36"/>
      <c r="C481" s="23"/>
      <c r="D481" s="7"/>
      <c r="E481" s="3"/>
      <c r="F481" s="3"/>
      <c r="G481" s="2"/>
      <c r="H481" s="2"/>
      <c r="I481" s="2"/>
      <c r="J481" s="2"/>
      <c r="K481" s="2"/>
      <c r="L481" s="2"/>
      <c r="M481" s="2"/>
      <c r="N481" s="2"/>
      <c r="O481" s="2"/>
      <c r="P481" s="2"/>
      <c r="Q481" s="2"/>
      <c r="R481" s="2"/>
      <c r="S481" s="2"/>
      <c r="T481" s="2"/>
      <c r="U481" s="2"/>
      <c r="V481" s="2"/>
      <c r="W481" s="2"/>
      <c r="X481" s="2"/>
      <c r="Y481" s="2"/>
      <c r="Z481" s="2"/>
    </row>
    <row r="482" spans="1:26" ht="14.25" customHeight="1">
      <c r="A482" s="3"/>
      <c r="B482" s="36"/>
      <c r="C482" s="23"/>
      <c r="D482" s="7"/>
      <c r="E482" s="3"/>
      <c r="F482" s="3"/>
      <c r="G482" s="2"/>
      <c r="H482" s="2"/>
      <c r="I482" s="2"/>
      <c r="J482" s="2"/>
      <c r="K482" s="2"/>
      <c r="L482" s="2"/>
      <c r="M482" s="2"/>
      <c r="N482" s="2"/>
      <c r="O482" s="2"/>
      <c r="P482" s="2"/>
      <c r="Q482" s="2"/>
      <c r="R482" s="2"/>
      <c r="S482" s="2"/>
      <c r="T482" s="2"/>
      <c r="U482" s="2"/>
      <c r="V482" s="2"/>
      <c r="W482" s="2"/>
      <c r="X482" s="2"/>
      <c r="Y482" s="2"/>
      <c r="Z482" s="2"/>
    </row>
    <row r="483" spans="1:26" ht="14.25" customHeight="1">
      <c r="A483" s="3"/>
      <c r="B483" s="36"/>
      <c r="C483" s="23"/>
      <c r="D483" s="7"/>
      <c r="E483" s="3"/>
      <c r="F483" s="3"/>
      <c r="G483" s="2"/>
      <c r="H483" s="2"/>
      <c r="I483" s="2"/>
      <c r="J483" s="2"/>
      <c r="K483" s="2"/>
      <c r="L483" s="2"/>
      <c r="M483" s="2"/>
      <c r="N483" s="2"/>
      <c r="O483" s="2"/>
      <c r="P483" s="2"/>
      <c r="Q483" s="2"/>
      <c r="R483" s="2"/>
      <c r="S483" s="2"/>
      <c r="T483" s="2"/>
      <c r="U483" s="2"/>
      <c r="V483" s="2"/>
      <c r="W483" s="2"/>
      <c r="X483" s="2"/>
      <c r="Y483" s="2"/>
      <c r="Z483" s="2"/>
    </row>
    <row r="484" spans="1:26" ht="14.25" customHeight="1">
      <c r="A484" s="3"/>
      <c r="B484" s="36"/>
      <c r="C484" s="23"/>
      <c r="D484" s="7"/>
      <c r="E484" s="3"/>
      <c r="F484" s="3"/>
      <c r="G484" s="2"/>
      <c r="H484" s="2"/>
      <c r="I484" s="2"/>
      <c r="J484" s="2"/>
      <c r="K484" s="2"/>
      <c r="L484" s="2"/>
      <c r="M484" s="2"/>
      <c r="N484" s="2"/>
      <c r="O484" s="2"/>
      <c r="P484" s="2"/>
      <c r="Q484" s="2"/>
      <c r="R484" s="2"/>
      <c r="S484" s="2"/>
      <c r="T484" s="2"/>
      <c r="U484" s="2"/>
      <c r="V484" s="2"/>
      <c r="W484" s="2"/>
      <c r="X484" s="2"/>
      <c r="Y484" s="2"/>
      <c r="Z484" s="2"/>
    </row>
    <row r="485" spans="1:26" ht="14.25" customHeight="1">
      <c r="A485" s="3"/>
      <c r="B485" s="36"/>
      <c r="C485" s="23"/>
      <c r="D485" s="7"/>
      <c r="E485" s="3"/>
      <c r="F485" s="3"/>
      <c r="G485" s="2"/>
      <c r="H485" s="2"/>
      <c r="I485" s="2"/>
      <c r="J485" s="2"/>
      <c r="K485" s="2"/>
      <c r="L485" s="2"/>
      <c r="M485" s="2"/>
      <c r="N485" s="2"/>
      <c r="O485" s="2"/>
      <c r="P485" s="2"/>
      <c r="Q485" s="2"/>
      <c r="R485" s="2"/>
      <c r="S485" s="2"/>
      <c r="T485" s="2"/>
      <c r="U485" s="2"/>
      <c r="V485" s="2"/>
      <c r="W485" s="2"/>
      <c r="X485" s="2"/>
      <c r="Y485" s="2"/>
      <c r="Z485" s="2"/>
    </row>
    <row r="486" spans="1:26" ht="14.25" customHeight="1">
      <c r="A486" s="3"/>
      <c r="B486" s="36"/>
      <c r="C486" s="23"/>
      <c r="D486" s="7"/>
      <c r="E486" s="3"/>
      <c r="F486" s="3"/>
      <c r="G486" s="2"/>
      <c r="H486" s="2"/>
      <c r="I486" s="2"/>
      <c r="J486" s="2"/>
      <c r="K486" s="2"/>
      <c r="L486" s="2"/>
      <c r="M486" s="2"/>
      <c r="N486" s="2"/>
      <c r="O486" s="2"/>
      <c r="P486" s="2"/>
      <c r="Q486" s="2"/>
      <c r="R486" s="2"/>
      <c r="S486" s="2"/>
      <c r="T486" s="2"/>
      <c r="U486" s="2"/>
      <c r="V486" s="2"/>
      <c r="W486" s="2"/>
      <c r="X486" s="2"/>
      <c r="Y486" s="2"/>
      <c r="Z486" s="2"/>
    </row>
    <row r="487" spans="1:26" ht="14.25" customHeight="1">
      <c r="A487" s="3"/>
      <c r="B487" s="36"/>
      <c r="C487" s="23"/>
      <c r="D487" s="7"/>
      <c r="E487" s="3"/>
      <c r="F487" s="3"/>
      <c r="G487" s="2"/>
      <c r="H487" s="2"/>
      <c r="I487" s="2"/>
      <c r="J487" s="2"/>
      <c r="K487" s="2"/>
      <c r="L487" s="2"/>
      <c r="M487" s="2"/>
      <c r="N487" s="2"/>
      <c r="O487" s="2"/>
      <c r="P487" s="2"/>
      <c r="Q487" s="2"/>
      <c r="R487" s="2"/>
      <c r="S487" s="2"/>
      <c r="T487" s="2"/>
      <c r="U487" s="2"/>
      <c r="V487" s="2"/>
      <c r="W487" s="2"/>
      <c r="X487" s="2"/>
      <c r="Y487" s="2"/>
      <c r="Z487" s="2"/>
    </row>
    <row r="488" spans="1:26" ht="14.25" customHeight="1">
      <c r="A488" s="3"/>
      <c r="B488" s="36"/>
      <c r="C488" s="23"/>
      <c r="D488" s="7"/>
      <c r="E488" s="3"/>
      <c r="F488" s="3"/>
      <c r="G488" s="2"/>
      <c r="H488" s="2"/>
      <c r="I488" s="2"/>
      <c r="J488" s="2"/>
      <c r="K488" s="2"/>
      <c r="L488" s="2"/>
      <c r="M488" s="2"/>
      <c r="N488" s="2"/>
      <c r="O488" s="2"/>
      <c r="P488" s="2"/>
      <c r="Q488" s="2"/>
      <c r="R488" s="2"/>
      <c r="S488" s="2"/>
      <c r="T488" s="2"/>
      <c r="U488" s="2"/>
      <c r="V488" s="2"/>
      <c r="W488" s="2"/>
      <c r="X488" s="2"/>
      <c r="Y488" s="2"/>
      <c r="Z488" s="2"/>
    </row>
    <row r="489" spans="1:26" ht="14.25" customHeight="1">
      <c r="A489" s="3"/>
      <c r="B489" s="36"/>
      <c r="C489" s="23"/>
      <c r="D489" s="7"/>
      <c r="E489" s="3"/>
      <c r="F489" s="3"/>
      <c r="G489" s="2"/>
      <c r="H489" s="2"/>
      <c r="I489" s="2"/>
      <c r="J489" s="2"/>
      <c r="K489" s="2"/>
      <c r="L489" s="2"/>
      <c r="M489" s="2"/>
      <c r="N489" s="2"/>
      <c r="O489" s="2"/>
      <c r="P489" s="2"/>
      <c r="Q489" s="2"/>
      <c r="R489" s="2"/>
      <c r="S489" s="2"/>
      <c r="T489" s="2"/>
      <c r="U489" s="2"/>
      <c r="V489" s="2"/>
      <c r="W489" s="2"/>
      <c r="X489" s="2"/>
      <c r="Y489" s="2"/>
      <c r="Z489" s="2"/>
    </row>
    <row r="490" spans="1:26" ht="14.25" customHeight="1">
      <c r="A490" s="3"/>
      <c r="B490" s="36"/>
      <c r="C490" s="23"/>
      <c r="D490" s="7"/>
      <c r="E490" s="3"/>
      <c r="F490" s="3"/>
      <c r="G490" s="2"/>
      <c r="H490" s="2"/>
      <c r="I490" s="2"/>
      <c r="J490" s="2"/>
      <c r="K490" s="2"/>
      <c r="L490" s="2"/>
      <c r="M490" s="2"/>
      <c r="N490" s="2"/>
      <c r="O490" s="2"/>
      <c r="P490" s="2"/>
      <c r="Q490" s="2"/>
      <c r="R490" s="2"/>
      <c r="S490" s="2"/>
      <c r="T490" s="2"/>
      <c r="U490" s="2"/>
      <c r="V490" s="2"/>
      <c r="W490" s="2"/>
      <c r="X490" s="2"/>
      <c r="Y490" s="2"/>
      <c r="Z490" s="2"/>
    </row>
    <row r="491" spans="1:26" ht="14.25" customHeight="1">
      <c r="A491" s="3"/>
      <c r="B491" s="36"/>
      <c r="C491" s="23"/>
      <c r="D491" s="7"/>
      <c r="E491" s="3"/>
      <c r="F491" s="3"/>
      <c r="G491" s="2"/>
      <c r="H491" s="2"/>
      <c r="I491" s="2"/>
      <c r="J491" s="2"/>
      <c r="K491" s="2"/>
      <c r="L491" s="2"/>
      <c r="M491" s="2"/>
      <c r="N491" s="2"/>
      <c r="O491" s="2"/>
      <c r="P491" s="2"/>
      <c r="Q491" s="2"/>
      <c r="R491" s="2"/>
      <c r="S491" s="2"/>
      <c r="T491" s="2"/>
      <c r="U491" s="2"/>
      <c r="V491" s="2"/>
      <c r="W491" s="2"/>
      <c r="X491" s="2"/>
      <c r="Y491" s="2"/>
      <c r="Z491" s="2"/>
    </row>
    <row r="492" spans="1:26" ht="14.25" customHeight="1">
      <c r="A492" s="3"/>
      <c r="B492" s="36"/>
      <c r="C492" s="23"/>
      <c r="D492" s="7"/>
      <c r="E492" s="3"/>
      <c r="F492" s="3"/>
      <c r="G492" s="2"/>
      <c r="H492" s="2"/>
      <c r="I492" s="2"/>
      <c r="J492" s="2"/>
      <c r="K492" s="2"/>
      <c r="L492" s="2"/>
      <c r="M492" s="2"/>
      <c r="N492" s="2"/>
      <c r="O492" s="2"/>
      <c r="P492" s="2"/>
      <c r="Q492" s="2"/>
      <c r="R492" s="2"/>
      <c r="S492" s="2"/>
      <c r="T492" s="2"/>
      <c r="U492" s="2"/>
      <c r="V492" s="2"/>
      <c r="W492" s="2"/>
      <c r="X492" s="2"/>
      <c r="Y492" s="2"/>
      <c r="Z492" s="2"/>
    </row>
    <row r="493" spans="1:26" ht="14.25" customHeight="1">
      <c r="A493" s="3"/>
      <c r="B493" s="36"/>
      <c r="C493" s="23"/>
      <c r="D493" s="7"/>
      <c r="E493" s="3"/>
      <c r="F493" s="3"/>
      <c r="G493" s="2"/>
      <c r="H493" s="2"/>
      <c r="I493" s="2"/>
      <c r="J493" s="2"/>
      <c r="K493" s="2"/>
      <c r="L493" s="2"/>
      <c r="M493" s="2"/>
      <c r="N493" s="2"/>
      <c r="O493" s="2"/>
      <c r="P493" s="2"/>
      <c r="Q493" s="2"/>
      <c r="R493" s="2"/>
      <c r="S493" s="2"/>
      <c r="T493" s="2"/>
      <c r="U493" s="2"/>
      <c r="V493" s="2"/>
      <c r="W493" s="2"/>
      <c r="X493" s="2"/>
      <c r="Y493" s="2"/>
      <c r="Z493" s="2"/>
    </row>
    <row r="494" spans="1:26" ht="14.25" customHeight="1">
      <c r="A494" s="3"/>
      <c r="B494" s="36"/>
      <c r="C494" s="23"/>
      <c r="D494" s="7"/>
      <c r="E494" s="3"/>
      <c r="F494" s="3"/>
      <c r="G494" s="2"/>
      <c r="H494" s="2"/>
      <c r="I494" s="2"/>
      <c r="J494" s="2"/>
      <c r="K494" s="2"/>
      <c r="L494" s="2"/>
      <c r="M494" s="2"/>
      <c r="N494" s="2"/>
      <c r="O494" s="2"/>
      <c r="P494" s="2"/>
      <c r="Q494" s="2"/>
      <c r="R494" s="2"/>
      <c r="S494" s="2"/>
      <c r="T494" s="2"/>
      <c r="U494" s="2"/>
      <c r="V494" s="2"/>
      <c r="W494" s="2"/>
      <c r="X494" s="2"/>
      <c r="Y494" s="2"/>
      <c r="Z494" s="2"/>
    </row>
    <row r="495" spans="1:26" ht="14.25" customHeight="1">
      <c r="A495" s="3"/>
      <c r="B495" s="36"/>
      <c r="C495" s="23"/>
      <c r="D495" s="37"/>
      <c r="E495" s="3"/>
      <c r="F495" s="3"/>
      <c r="G495" s="2"/>
      <c r="H495" s="2"/>
      <c r="I495" s="2"/>
      <c r="J495" s="2"/>
      <c r="K495" s="2"/>
      <c r="L495" s="2"/>
      <c r="M495" s="2"/>
      <c r="N495" s="2"/>
      <c r="O495" s="2"/>
      <c r="P495" s="2"/>
      <c r="Q495" s="2"/>
      <c r="R495" s="2"/>
      <c r="S495" s="2"/>
      <c r="T495" s="2"/>
      <c r="U495" s="2"/>
      <c r="V495" s="2"/>
      <c r="W495" s="2"/>
      <c r="X495" s="2"/>
      <c r="Y495" s="2"/>
      <c r="Z495" s="2"/>
    </row>
    <row r="496" spans="1:26" ht="14.25" customHeight="1">
      <c r="A496" s="3"/>
      <c r="B496" s="36"/>
      <c r="C496" s="23"/>
      <c r="D496" s="7"/>
      <c r="E496" s="3"/>
      <c r="F496" s="3"/>
      <c r="G496" s="2"/>
      <c r="H496" s="2"/>
      <c r="I496" s="2"/>
      <c r="J496" s="2"/>
      <c r="K496" s="2"/>
      <c r="L496" s="2"/>
      <c r="M496" s="2"/>
      <c r="N496" s="2"/>
      <c r="O496" s="2"/>
      <c r="P496" s="2"/>
      <c r="Q496" s="2"/>
      <c r="R496" s="2"/>
      <c r="S496" s="2"/>
      <c r="T496" s="2"/>
      <c r="U496" s="2"/>
      <c r="V496" s="2"/>
      <c r="W496" s="2"/>
      <c r="X496" s="2"/>
      <c r="Y496" s="2"/>
      <c r="Z496" s="2"/>
    </row>
    <row r="497" spans="1:26" ht="14.25" customHeight="1">
      <c r="A497" s="3"/>
      <c r="B497" s="36"/>
      <c r="C497" s="23"/>
      <c r="D497" s="7"/>
      <c r="E497" s="3"/>
      <c r="F497" s="3"/>
      <c r="G497" s="2"/>
      <c r="H497" s="2"/>
      <c r="I497" s="2"/>
      <c r="J497" s="2"/>
      <c r="K497" s="2"/>
      <c r="L497" s="2"/>
      <c r="M497" s="2"/>
      <c r="N497" s="2"/>
      <c r="O497" s="2"/>
      <c r="P497" s="2"/>
      <c r="Q497" s="2"/>
      <c r="R497" s="2"/>
      <c r="S497" s="2"/>
      <c r="T497" s="2"/>
      <c r="U497" s="2"/>
      <c r="V497" s="2"/>
      <c r="W497" s="2"/>
      <c r="X497" s="2"/>
      <c r="Y497" s="2"/>
      <c r="Z497" s="2"/>
    </row>
    <row r="498" spans="1:26" ht="14.25" customHeight="1">
      <c r="A498" s="3"/>
      <c r="B498" s="36"/>
      <c r="C498" s="23"/>
      <c r="D498" s="7"/>
      <c r="E498" s="3"/>
      <c r="F498" s="3"/>
      <c r="G498" s="2"/>
      <c r="H498" s="2"/>
      <c r="I498" s="2"/>
      <c r="J498" s="2"/>
      <c r="K498" s="2"/>
      <c r="L498" s="2"/>
      <c r="M498" s="2"/>
      <c r="N498" s="2"/>
      <c r="O498" s="2"/>
      <c r="P498" s="2"/>
      <c r="Q498" s="2"/>
      <c r="R498" s="2"/>
      <c r="S498" s="2"/>
      <c r="T498" s="2"/>
      <c r="U498" s="2"/>
      <c r="V498" s="2"/>
      <c r="W498" s="2"/>
      <c r="X498" s="2"/>
      <c r="Y498" s="2"/>
      <c r="Z498" s="2"/>
    </row>
    <row r="499" spans="1:26" ht="14.25" customHeight="1">
      <c r="A499" s="3"/>
      <c r="B499" s="36"/>
      <c r="C499" s="23"/>
      <c r="D499" s="7"/>
      <c r="E499" s="3"/>
      <c r="F499" s="3"/>
      <c r="G499" s="2"/>
      <c r="H499" s="2"/>
      <c r="I499" s="2"/>
      <c r="J499" s="2"/>
      <c r="K499" s="2"/>
      <c r="L499" s="2"/>
      <c r="M499" s="2"/>
      <c r="N499" s="2"/>
      <c r="O499" s="2"/>
      <c r="P499" s="2"/>
      <c r="Q499" s="2"/>
      <c r="R499" s="2"/>
      <c r="S499" s="2"/>
      <c r="T499" s="2"/>
      <c r="U499" s="2"/>
      <c r="V499" s="2"/>
      <c r="W499" s="2"/>
      <c r="X499" s="2"/>
      <c r="Y499" s="2"/>
      <c r="Z499" s="2"/>
    </row>
    <row r="500" spans="1:26" ht="14.25" customHeight="1">
      <c r="A500" s="3"/>
      <c r="B500" s="36"/>
      <c r="C500" s="23"/>
      <c r="D500" s="7"/>
      <c r="E500" s="3"/>
      <c r="F500" s="3"/>
      <c r="G500" s="2"/>
      <c r="H500" s="2"/>
      <c r="I500" s="2"/>
      <c r="J500" s="2"/>
      <c r="K500" s="2"/>
      <c r="L500" s="2"/>
      <c r="M500" s="2"/>
      <c r="N500" s="2"/>
      <c r="O500" s="2"/>
      <c r="P500" s="2"/>
      <c r="Q500" s="2"/>
      <c r="R500" s="2"/>
      <c r="S500" s="2"/>
      <c r="T500" s="2"/>
      <c r="U500" s="2"/>
      <c r="V500" s="2"/>
      <c r="W500" s="2"/>
      <c r="X500" s="2"/>
      <c r="Y500" s="2"/>
      <c r="Z500" s="2"/>
    </row>
    <row r="501" spans="1:26" ht="14.25" customHeight="1">
      <c r="A501" s="3"/>
      <c r="B501" s="36"/>
      <c r="C501" s="23"/>
      <c r="D501" s="7"/>
      <c r="E501" s="3"/>
      <c r="F501" s="3"/>
      <c r="G501" s="2"/>
      <c r="H501" s="2"/>
      <c r="I501" s="2"/>
      <c r="J501" s="2"/>
      <c r="K501" s="2"/>
      <c r="L501" s="2"/>
      <c r="M501" s="2"/>
      <c r="N501" s="2"/>
      <c r="O501" s="2"/>
      <c r="P501" s="2"/>
      <c r="Q501" s="2"/>
      <c r="R501" s="2"/>
      <c r="S501" s="2"/>
      <c r="T501" s="2"/>
      <c r="U501" s="2"/>
      <c r="V501" s="2"/>
      <c r="W501" s="2"/>
      <c r="X501" s="2"/>
      <c r="Y501" s="2"/>
      <c r="Z501" s="2"/>
    </row>
    <row r="502" spans="1:26" ht="14.25" customHeight="1">
      <c r="A502" s="3"/>
      <c r="B502" s="36"/>
      <c r="C502" s="23"/>
      <c r="D502" s="7"/>
      <c r="E502" s="3"/>
      <c r="F502" s="3"/>
      <c r="G502" s="2"/>
      <c r="H502" s="2"/>
      <c r="I502" s="2"/>
      <c r="J502" s="2"/>
      <c r="K502" s="2"/>
      <c r="L502" s="2"/>
      <c r="M502" s="2"/>
      <c r="N502" s="2"/>
      <c r="O502" s="2"/>
      <c r="P502" s="2"/>
      <c r="Q502" s="2"/>
      <c r="R502" s="2"/>
      <c r="S502" s="2"/>
      <c r="T502" s="2"/>
      <c r="U502" s="2"/>
      <c r="V502" s="2"/>
      <c r="W502" s="2"/>
      <c r="X502" s="2"/>
      <c r="Y502" s="2"/>
      <c r="Z502" s="2"/>
    </row>
    <row r="503" spans="1:26" ht="14.25" customHeight="1">
      <c r="A503" s="3"/>
      <c r="B503" s="36"/>
      <c r="C503" s="23"/>
      <c r="D503" s="7"/>
      <c r="E503" s="3"/>
      <c r="F503" s="3"/>
      <c r="G503" s="2"/>
      <c r="H503" s="2"/>
      <c r="I503" s="2"/>
      <c r="J503" s="2"/>
      <c r="K503" s="2"/>
      <c r="L503" s="2"/>
      <c r="M503" s="2"/>
      <c r="N503" s="2"/>
      <c r="O503" s="2"/>
      <c r="P503" s="2"/>
      <c r="Q503" s="2"/>
      <c r="R503" s="2"/>
      <c r="S503" s="2"/>
      <c r="T503" s="2"/>
      <c r="U503" s="2"/>
      <c r="V503" s="2"/>
      <c r="W503" s="2"/>
      <c r="X503" s="2"/>
      <c r="Y503" s="2"/>
      <c r="Z503" s="2"/>
    </row>
    <row r="504" spans="1:26" ht="14.25" customHeight="1">
      <c r="A504" s="3"/>
      <c r="B504" s="36"/>
      <c r="C504" s="23"/>
      <c r="D504" s="7"/>
      <c r="E504" s="3"/>
      <c r="F504" s="3"/>
      <c r="G504" s="2"/>
      <c r="H504" s="2"/>
      <c r="I504" s="2"/>
      <c r="J504" s="2"/>
      <c r="K504" s="2"/>
      <c r="L504" s="2"/>
      <c r="M504" s="2"/>
      <c r="N504" s="2"/>
      <c r="O504" s="2"/>
      <c r="P504" s="2"/>
      <c r="Q504" s="2"/>
      <c r="R504" s="2"/>
      <c r="S504" s="2"/>
      <c r="T504" s="2"/>
      <c r="U504" s="2"/>
      <c r="V504" s="2"/>
      <c r="W504" s="2"/>
      <c r="X504" s="2"/>
      <c r="Y504" s="2"/>
      <c r="Z504" s="2"/>
    </row>
    <row r="505" spans="1:26" ht="14.25" customHeight="1">
      <c r="A505" s="3"/>
      <c r="B505" s="36"/>
      <c r="C505" s="23"/>
      <c r="D505" s="7"/>
      <c r="E505" s="3"/>
      <c r="F505" s="3"/>
      <c r="G505" s="2"/>
      <c r="H505" s="2"/>
      <c r="I505" s="2"/>
      <c r="J505" s="2"/>
      <c r="K505" s="2"/>
      <c r="L505" s="2"/>
      <c r="M505" s="2"/>
      <c r="N505" s="2"/>
      <c r="O505" s="2"/>
      <c r="P505" s="2"/>
      <c r="Q505" s="2"/>
      <c r="R505" s="2"/>
      <c r="S505" s="2"/>
      <c r="T505" s="2"/>
      <c r="U505" s="2"/>
      <c r="V505" s="2"/>
      <c r="W505" s="2"/>
      <c r="X505" s="2"/>
      <c r="Y505" s="2"/>
      <c r="Z505" s="2"/>
    </row>
    <row r="506" spans="1:26" ht="14.25" customHeight="1">
      <c r="A506" s="3"/>
      <c r="B506" s="36"/>
      <c r="C506" s="23"/>
      <c r="D506" s="7"/>
      <c r="E506" s="3"/>
      <c r="F506" s="3"/>
      <c r="G506" s="2"/>
      <c r="H506" s="2"/>
      <c r="I506" s="2"/>
      <c r="J506" s="2"/>
      <c r="K506" s="2"/>
      <c r="L506" s="2"/>
      <c r="M506" s="2"/>
      <c r="N506" s="2"/>
      <c r="O506" s="2"/>
      <c r="P506" s="2"/>
      <c r="Q506" s="2"/>
      <c r="R506" s="2"/>
      <c r="S506" s="2"/>
      <c r="T506" s="2"/>
      <c r="U506" s="2"/>
      <c r="V506" s="2"/>
      <c r="W506" s="2"/>
      <c r="X506" s="2"/>
      <c r="Y506" s="2"/>
      <c r="Z506" s="2"/>
    </row>
    <row r="507" spans="1:26" ht="14.25" customHeight="1">
      <c r="A507" s="3"/>
      <c r="B507" s="36"/>
      <c r="C507" s="23"/>
      <c r="D507" s="7"/>
      <c r="E507" s="3"/>
      <c r="F507" s="3"/>
      <c r="G507" s="2"/>
      <c r="H507" s="2"/>
      <c r="I507" s="2"/>
      <c r="J507" s="2"/>
      <c r="K507" s="2"/>
      <c r="L507" s="2"/>
      <c r="M507" s="2"/>
      <c r="N507" s="2"/>
      <c r="O507" s="2"/>
      <c r="P507" s="2"/>
      <c r="Q507" s="2"/>
      <c r="R507" s="2"/>
      <c r="S507" s="2"/>
      <c r="T507" s="2"/>
      <c r="U507" s="2"/>
      <c r="V507" s="2"/>
      <c r="W507" s="2"/>
      <c r="X507" s="2"/>
      <c r="Y507" s="2"/>
      <c r="Z507" s="2"/>
    </row>
    <row r="508" spans="1:26" ht="14.25" customHeight="1">
      <c r="A508" s="3"/>
      <c r="B508" s="36"/>
      <c r="C508" s="23"/>
      <c r="D508" s="7"/>
      <c r="E508" s="3"/>
      <c r="F508" s="3"/>
      <c r="G508" s="2"/>
      <c r="H508" s="2"/>
      <c r="I508" s="2"/>
      <c r="J508" s="2"/>
      <c r="K508" s="2"/>
      <c r="L508" s="2"/>
      <c r="M508" s="2"/>
      <c r="N508" s="2"/>
      <c r="O508" s="2"/>
      <c r="P508" s="2"/>
      <c r="Q508" s="2"/>
      <c r="R508" s="2"/>
      <c r="S508" s="2"/>
      <c r="T508" s="2"/>
      <c r="U508" s="2"/>
      <c r="V508" s="2"/>
      <c r="W508" s="2"/>
      <c r="X508" s="2"/>
      <c r="Y508" s="2"/>
      <c r="Z508" s="2"/>
    </row>
    <row r="509" spans="1:26" ht="14.25" customHeight="1">
      <c r="A509" s="3"/>
      <c r="B509" s="36"/>
      <c r="C509" s="23"/>
      <c r="D509" s="7"/>
      <c r="E509" s="3"/>
      <c r="F509" s="3"/>
      <c r="G509" s="2"/>
      <c r="H509" s="2"/>
      <c r="I509" s="2"/>
      <c r="J509" s="2"/>
      <c r="K509" s="2"/>
      <c r="L509" s="2"/>
      <c r="M509" s="2"/>
      <c r="N509" s="2"/>
      <c r="O509" s="2"/>
      <c r="P509" s="2"/>
      <c r="Q509" s="2"/>
      <c r="R509" s="2"/>
      <c r="S509" s="2"/>
      <c r="T509" s="2"/>
      <c r="U509" s="2"/>
      <c r="V509" s="2"/>
      <c r="W509" s="2"/>
      <c r="X509" s="2"/>
      <c r="Y509" s="2"/>
      <c r="Z509" s="2"/>
    </row>
    <row r="510" spans="1:26" ht="14.25" customHeight="1">
      <c r="A510" s="3"/>
      <c r="B510" s="36"/>
      <c r="C510" s="23"/>
      <c r="D510" s="7"/>
      <c r="E510" s="3"/>
      <c r="F510" s="3"/>
      <c r="G510" s="2"/>
      <c r="H510" s="2"/>
      <c r="I510" s="2"/>
      <c r="J510" s="2"/>
      <c r="K510" s="2"/>
      <c r="L510" s="2"/>
      <c r="M510" s="2"/>
      <c r="N510" s="2"/>
      <c r="O510" s="2"/>
      <c r="P510" s="2"/>
      <c r="Q510" s="2"/>
      <c r="R510" s="2"/>
      <c r="S510" s="2"/>
      <c r="T510" s="2"/>
      <c r="U510" s="2"/>
      <c r="V510" s="2"/>
      <c r="W510" s="2"/>
      <c r="X510" s="2"/>
      <c r="Y510" s="2"/>
      <c r="Z510" s="2"/>
    </row>
    <row r="511" spans="1:26" ht="14.25" customHeight="1">
      <c r="A511" s="3"/>
      <c r="B511" s="36"/>
      <c r="C511" s="23"/>
      <c r="D511" s="7"/>
      <c r="E511" s="3"/>
      <c r="F511" s="3"/>
      <c r="G511" s="2"/>
      <c r="H511" s="2"/>
      <c r="I511" s="2"/>
      <c r="J511" s="2"/>
      <c r="K511" s="2"/>
      <c r="L511" s="2"/>
      <c r="M511" s="2"/>
      <c r="N511" s="2"/>
      <c r="O511" s="2"/>
      <c r="P511" s="2"/>
      <c r="Q511" s="2"/>
      <c r="R511" s="2"/>
      <c r="S511" s="2"/>
      <c r="T511" s="2"/>
      <c r="U511" s="2"/>
      <c r="V511" s="2"/>
      <c r="W511" s="2"/>
      <c r="X511" s="2"/>
      <c r="Y511" s="2"/>
      <c r="Z511" s="2"/>
    </row>
    <row r="512" spans="1:26" ht="14.25" customHeight="1">
      <c r="A512" s="3"/>
      <c r="B512" s="36"/>
      <c r="C512" s="23"/>
      <c r="D512" s="7"/>
      <c r="E512" s="3"/>
      <c r="F512" s="3"/>
      <c r="G512" s="2"/>
      <c r="H512" s="2"/>
      <c r="I512" s="2"/>
      <c r="J512" s="2"/>
      <c r="K512" s="2"/>
      <c r="L512" s="2"/>
      <c r="M512" s="2"/>
      <c r="N512" s="2"/>
      <c r="O512" s="2"/>
      <c r="P512" s="2"/>
      <c r="Q512" s="2"/>
      <c r="R512" s="2"/>
      <c r="S512" s="2"/>
      <c r="T512" s="2"/>
      <c r="U512" s="2"/>
      <c r="V512" s="2"/>
      <c r="W512" s="2"/>
      <c r="X512" s="2"/>
      <c r="Y512" s="2"/>
      <c r="Z512" s="2"/>
    </row>
    <row r="513" spans="1:26" ht="14.25" customHeight="1">
      <c r="A513" s="3"/>
      <c r="B513" s="36"/>
      <c r="C513" s="23"/>
      <c r="D513" s="7"/>
      <c r="E513" s="3"/>
      <c r="F513" s="3"/>
      <c r="G513" s="2"/>
      <c r="H513" s="2"/>
      <c r="I513" s="2"/>
      <c r="J513" s="2"/>
      <c r="K513" s="2"/>
      <c r="L513" s="2"/>
      <c r="M513" s="2"/>
      <c r="N513" s="2"/>
      <c r="O513" s="2"/>
      <c r="P513" s="2"/>
      <c r="Q513" s="2"/>
      <c r="R513" s="2"/>
      <c r="S513" s="2"/>
      <c r="T513" s="2"/>
      <c r="U513" s="2"/>
      <c r="V513" s="2"/>
      <c r="W513" s="2"/>
      <c r="X513" s="2"/>
      <c r="Y513" s="2"/>
      <c r="Z513" s="2"/>
    </row>
    <row r="514" spans="1:26" ht="14.25" customHeight="1">
      <c r="A514" s="3"/>
      <c r="B514" s="36"/>
      <c r="C514" s="23"/>
      <c r="D514" s="7"/>
      <c r="E514" s="3"/>
      <c r="F514" s="3"/>
      <c r="G514" s="2"/>
      <c r="H514" s="2"/>
      <c r="I514" s="2"/>
      <c r="J514" s="2"/>
      <c r="K514" s="2"/>
      <c r="L514" s="2"/>
      <c r="M514" s="2"/>
      <c r="N514" s="2"/>
      <c r="O514" s="2"/>
      <c r="P514" s="2"/>
      <c r="Q514" s="2"/>
      <c r="R514" s="2"/>
      <c r="S514" s="2"/>
      <c r="T514" s="2"/>
      <c r="U514" s="2"/>
      <c r="V514" s="2"/>
      <c r="W514" s="2"/>
      <c r="X514" s="2"/>
      <c r="Y514" s="2"/>
      <c r="Z514" s="2"/>
    </row>
    <row r="515" spans="1:26" ht="14.25" customHeight="1">
      <c r="A515" s="3"/>
      <c r="B515" s="36"/>
      <c r="C515" s="23"/>
      <c r="D515" s="7"/>
      <c r="E515" s="3"/>
      <c r="F515" s="3"/>
      <c r="G515" s="2"/>
      <c r="H515" s="2"/>
      <c r="I515" s="2"/>
      <c r="J515" s="2"/>
      <c r="K515" s="2"/>
      <c r="L515" s="2"/>
      <c r="M515" s="2"/>
      <c r="N515" s="2"/>
      <c r="O515" s="2"/>
      <c r="P515" s="2"/>
      <c r="Q515" s="2"/>
      <c r="R515" s="2"/>
      <c r="S515" s="2"/>
      <c r="T515" s="2"/>
      <c r="U515" s="2"/>
      <c r="V515" s="2"/>
      <c r="W515" s="2"/>
      <c r="X515" s="2"/>
      <c r="Y515" s="2"/>
      <c r="Z515" s="2"/>
    </row>
    <row r="516" spans="1:26" ht="14.25" customHeight="1">
      <c r="A516" s="3"/>
      <c r="B516" s="36"/>
      <c r="C516" s="23"/>
      <c r="D516" s="7"/>
      <c r="E516" s="3"/>
      <c r="F516" s="3"/>
      <c r="G516" s="2"/>
      <c r="H516" s="2"/>
      <c r="I516" s="2"/>
      <c r="J516" s="2"/>
      <c r="K516" s="2"/>
      <c r="L516" s="2"/>
      <c r="M516" s="2"/>
      <c r="N516" s="2"/>
      <c r="O516" s="2"/>
      <c r="P516" s="2"/>
      <c r="Q516" s="2"/>
      <c r="R516" s="2"/>
      <c r="S516" s="2"/>
      <c r="T516" s="2"/>
      <c r="U516" s="2"/>
      <c r="V516" s="2"/>
      <c r="W516" s="2"/>
      <c r="X516" s="2"/>
      <c r="Y516" s="2"/>
      <c r="Z516" s="2"/>
    </row>
    <row r="517" spans="1:26" ht="14.25" customHeight="1">
      <c r="A517" s="3"/>
      <c r="B517" s="36"/>
      <c r="C517" s="23"/>
      <c r="D517" s="7"/>
      <c r="E517" s="3"/>
      <c r="F517" s="3"/>
      <c r="G517" s="2"/>
      <c r="H517" s="2"/>
      <c r="I517" s="2"/>
      <c r="J517" s="2"/>
      <c r="K517" s="2"/>
      <c r="L517" s="2"/>
      <c r="M517" s="2"/>
      <c r="N517" s="2"/>
      <c r="O517" s="2"/>
      <c r="P517" s="2"/>
      <c r="Q517" s="2"/>
      <c r="R517" s="2"/>
      <c r="S517" s="2"/>
      <c r="T517" s="2"/>
      <c r="U517" s="2"/>
      <c r="V517" s="2"/>
      <c r="W517" s="2"/>
      <c r="X517" s="2"/>
      <c r="Y517" s="2"/>
      <c r="Z517" s="2"/>
    </row>
    <row r="518" spans="1:26" ht="14.25" customHeight="1">
      <c r="A518" s="3"/>
      <c r="B518" s="36"/>
      <c r="C518" s="23"/>
      <c r="D518" s="7"/>
      <c r="E518" s="3"/>
      <c r="F518" s="3"/>
      <c r="G518" s="2"/>
      <c r="H518" s="2"/>
      <c r="I518" s="2"/>
      <c r="J518" s="2"/>
      <c r="K518" s="2"/>
      <c r="L518" s="2"/>
      <c r="M518" s="2"/>
      <c r="N518" s="2"/>
      <c r="O518" s="2"/>
      <c r="P518" s="2"/>
      <c r="Q518" s="2"/>
      <c r="R518" s="2"/>
      <c r="S518" s="2"/>
      <c r="T518" s="2"/>
      <c r="U518" s="2"/>
      <c r="V518" s="2"/>
      <c r="W518" s="2"/>
      <c r="X518" s="2"/>
      <c r="Y518" s="2"/>
      <c r="Z518" s="2"/>
    </row>
    <row r="519" spans="1:26" ht="14.25" customHeight="1">
      <c r="A519" s="3"/>
      <c r="B519" s="36"/>
      <c r="C519" s="23"/>
      <c r="D519" s="7"/>
      <c r="E519" s="3"/>
      <c r="F519" s="3"/>
      <c r="G519" s="2"/>
      <c r="H519" s="2"/>
      <c r="I519" s="2"/>
      <c r="J519" s="2"/>
      <c r="K519" s="2"/>
      <c r="L519" s="2"/>
      <c r="M519" s="2"/>
      <c r="N519" s="2"/>
      <c r="O519" s="2"/>
      <c r="P519" s="2"/>
      <c r="Q519" s="2"/>
      <c r="R519" s="2"/>
      <c r="S519" s="2"/>
      <c r="T519" s="2"/>
      <c r="U519" s="2"/>
      <c r="V519" s="2"/>
      <c r="W519" s="2"/>
      <c r="X519" s="2"/>
      <c r="Y519" s="2"/>
      <c r="Z519" s="2"/>
    </row>
    <row r="520" spans="1:26" ht="14.25" customHeight="1">
      <c r="A520" s="3"/>
      <c r="B520" s="36"/>
      <c r="C520" s="23"/>
      <c r="D520" s="7"/>
      <c r="E520" s="3"/>
      <c r="F520" s="3"/>
      <c r="G520" s="2"/>
      <c r="H520" s="2"/>
      <c r="I520" s="2"/>
      <c r="J520" s="2"/>
      <c r="K520" s="2"/>
      <c r="L520" s="2"/>
      <c r="M520" s="2"/>
      <c r="N520" s="2"/>
      <c r="O520" s="2"/>
      <c r="P520" s="2"/>
      <c r="Q520" s="2"/>
      <c r="R520" s="2"/>
      <c r="S520" s="2"/>
      <c r="T520" s="2"/>
      <c r="U520" s="2"/>
      <c r="V520" s="2"/>
      <c r="W520" s="2"/>
      <c r="X520" s="2"/>
      <c r="Y520" s="2"/>
      <c r="Z520" s="2"/>
    </row>
    <row r="521" spans="1:26" ht="14.25" customHeight="1">
      <c r="A521" s="3"/>
      <c r="B521" s="36"/>
      <c r="C521" s="23"/>
      <c r="D521" s="7"/>
      <c r="E521" s="3"/>
      <c r="F521" s="3"/>
      <c r="G521" s="2"/>
      <c r="H521" s="2"/>
      <c r="I521" s="2"/>
      <c r="J521" s="2"/>
      <c r="K521" s="2"/>
      <c r="L521" s="2"/>
      <c r="M521" s="2"/>
      <c r="N521" s="2"/>
      <c r="O521" s="2"/>
      <c r="P521" s="2"/>
      <c r="Q521" s="2"/>
      <c r="R521" s="2"/>
      <c r="S521" s="2"/>
      <c r="T521" s="2"/>
      <c r="U521" s="2"/>
      <c r="V521" s="2"/>
      <c r="W521" s="2"/>
      <c r="X521" s="2"/>
      <c r="Y521" s="2"/>
      <c r="Z521" s="2"/>
    </row>
    <row r="522" spans="1:26" ht="14.25" customHeight="1">
      <c r="A522" s="3"/>
      <c r="B522" s="36"/>
      <c r="C522" s="23"/>
      <c r="D522" s="7"/>
      <c r="E522" s="3"/>
      <c r="F522" s="3"/>
      <c r="G522" s="2"/>
      <c r="H522" s="2"/>
      <c r="I522" s="2"/>
      <c r="J522" s="2"/>
      <c r="K522" s="2"/>
      <c r="L522" s="2"/>
      <c r="M522" s="2"/>
      <c r="N522" s="2"/>
      <c r="O522" s="2"/>
      <c r="P522" s="2"/>
      <c r="Q522" s="2"/>
      <c r="R522" s="2"/>
      <c r="S522" s="2"/>
      <c r="T522" s="2"/>
      <c r="U522" s="2"/>
      <c r="V522" s="2"/>
      <c r="W522" s="2"/>
      <c r="X522" s="2"/>
      <c r="Y522" s="2"/>
      <c r="Z522" s="2"/>
    </row>
    <row r="523" spans="1:26" ht="14.25" customHeight="1">
      <c r="A523" s="3"/>
      <c r="B523" s="36"/>
      <c r="C523" s="23"/>
      <c r="D523" s="7"/>
      <c r="E523" s="3"/>
      <c r="F523" s="3"/>
      <c r="G523" s="2"/>
      <c r="H523" s="2"/>
      <c r="I523" s="2"/>
      <c r="J523" s="2"/>
      <c r="K523" s="2"/>
      <c r="L523" s="2"/>
      <c r="M523" s="2"/>
      <c r="N523" s="2"/>
      <c r="O523" s="2"/>
      <c r="P523" s="2"/>
      <c r="Q523" s="2"/>
      <c r="R523" s="2"/>
      <c r="S523" s="2"/>
      <c r="T523" s="2"/>
      <c r="U523" s="2"/>
      <c r="V523" s="2"/>
      <c r="W523" s="2"/>
      <c r="X523" s="2"/>
      <c r="Y523" s="2"/>
      <c r="Z523" s="2"/>
    </row>
    <row r="524" spans="1:26" ht="14.25" customHeight="1">
      <c r="A524" s="3"/>
      <c r="B524" s="36"/>
      <c r="C524" s="23"/>
      <c r="D524" s="7"/>
      <c r="E524" s="3"/>
      <c r="F524" s="3"/>
      <c r="G524" s="2"/>
      <c r="H524" s="2"/>
      <c r="I524" s="2"/>
      <c r="J524" s="2"/>
      <c r="K524" s="2"/>
      <c r="L524" s="2"/>
      <c r="M524" s="2"/>
      <c r="N524" s="2"/>
      <c r="O524" s="2"/>
      <c r="P524" s="2"/>
      <c r="Q524" s="2"/>
      <c r="R524" s="2"/>
      <c r="S524" s="2"/>
      <c r="T524" s="2"/>
      <c r="U524" s="2"/>
      <c r="V524" s="2"/>
      <c r="W524" s="2"/>
      <c r="X524" s="2"/>
      <c r="Y524" s="2"/>
      <c r="Z524" s="2"/>
    </row>
    <row r="525" spans="1:26" ht="14.25" customHeight="1">
      <c r="A525" s="3"/>
      <c r="B525" s="36"/>
      <c r="C525" s="23"/>
      <c r="D525" s="7"/>
      <c r="E525" s="3"/>
      <c r="F525" s="3"/>
      <c r="G525" s="2"/>
      <c r="H525" s="2"/>
      <c r="I525" s="2"/>
      <c r="J525" s="2"/>
      <c r="K525" s="2"/>
      <c r="L525" s="2"/>
      <c r="M525" s="2"/>
      <c r="N525" s="2"/>
      <c r="O525" s="2"/>
      <c r="P525" s="2"/>
      <c r="Q525" s="2"/>
      <c r="R525" s="2"/>
      <c r="S525" s="2"/>
      <c r="T525" s="2"/>
      <c r="U525" s="2"/>
      <c r="V525" s="2"/>
      <c r="W525" s="2"/>
      <c r="X525" s="2"/>
      <c r="Y525" s="2"/>
      <c r="Z525" s="2"/>
    </row>
    <row r="526" spans="1:26" ht="14.25" customHeight="1">
      <c r="A526" s="3"/>
      <c r="B526" s="36"/>
      <c r="C526" s="23"/>
      <c r="D526" s="7"/>
      <c r="E526" s="3"/>
      <c r="F526" s="3"/>
      <c r="G526" s="2"/>
      <c r="H526" s="2"/>
      <c r="I526" s="2"/>
      <c r="J526" s="2"/>
      <c r="K526" s="2"/>
      <c r="L526" s="2"/>
      <c r="M526" s="2"/>
      <c r="N526" s="2"/>
      <c r="O526" s="2"/>
      <c r="P526" s="2"/>
      <c r="Q526" s="2"/>
      <c r="R526" s="2"/>
      <c r="S526" s="2"/>
      <c r="T526" s="2"/>
      <c r="U526" s="2"/>
      <c r="V526" s="2"/>
      <c r="W526" s="2"/>
      <c r="X526" s="2"/>
      <c r="Y526" s="2"/>
      <c r="Z526" s="2"/>
    </row>
    <row r="527" spans="1:26" ht="14.25" customHeight="1">
      <c r="A527" s="3"/>
      <c r="B527" s="36"/>
      <c r="C527" s="23"/>
      <c r="D527" s="7"/>
      <c r="E527" s="3"/>
      <c r="F527" s="3"/>
      <c r="G527" s="2"/>
      <c r="H527" s="2"/>
      <c r="I527" s="2"/>
      <c r="J527" s="2"/>
      <c r="K527" s="2"/>
      <c r="L527" s="2"/>
      <c r="M527" s="2"/>
      <c r="N527" s="2"/>
      <c r="O527" s="2"/>
      <c r="P527" s="2"/>
      <c r="Q527" s="2"/>
      <c r="R527" s="2"/>
      <c r="S527" s="2"/>
      <c r="T527" s="2"/>
      <c r="U527" s="2"/>
      <c r="V527" s="2"/>
      <c r="W527" s="2"/>
      <c r="X527" s="2"/>
      <c r="Y527" s="2"/>
      <c r="Z527" s="2"/>
    </row>
    <row r="528" spans="1:26" ht="14.25" customHeight="1">
      <c r="A528" s="3"/>
      <c r="B528" s="36"/>
      <c r="C528" s="23"/>
      <c r="D528" s="7"/>
      <c r="E528" s="3"/>
      <c r="F528" s="3"/>
      <c r="G528" s="2"/>
      <c r="H528" s="2"/>
      <c r="I528" s="2"/>
      <c r="J528" s="2"/>
      <c r="K528" s="2"/>
      <c r="L528" s="2"/>
      <c r="M528" s="2"/>
      <c r="N528" s="2"/>
      <c r="O528" s="2"/>
      <c r="P528" s="2"/>
      <c r="Q528" s="2"/>
      <c r="R528" s="2"/>
      <c r="S528" s="2"/>
      <c r="T528" s="2"/>
      <c r="U528" s="2"/>
      <c r="V528" s="2"/>
      <c r="W528" s="2"/>
      <c r="X528" s="2"/>
      <c r="Y528" s="2"/>
      <c r="Z528" s="2"/>
    </row>
    <row r="529" spans="1:26" ht="14.25" customHeight="1">
      <c r="A529" s="3"/>
      <c r="B529" s="36"/>
      <c r="C529" s="23"/>
      <c r="D529" s="7"/>
      <c r="E529" s="3"/>
      <c r="F529" s="3"/>
      <c r="G529" s="2"/>
      <c r="H529" s="2"/>
      <c r="I529" s="2"/>
      <c r="J529" s="2"/>
      <c r="K529" s="2"/>
      <c r="L529" s="2"/>
      <c r="M529" s="2"/>
      <c r="N529" s="2"/>
      <c r="O529" s="2"/>
      <c r="P529" s="2"/>
      <c r="Q529" s="2"/>
      <c r="R529" s="2"/>
      <c r="S529" s="2"/>
      <c r="T529" s="2"/>
      <c r="U529" s="2"/>
      <c r="V529" s="2"/>
      <c r="W529" s="2"/>
      <c r="X529" s="2"/>
      <c r="Y529" s="2"/>
      <c r="Z529" s="2"/>
    </row>
    <row r="530" spans="1:26" ht="14.25" customHeight="1">
      <c r="A530" s="3"/>
      <c r="B530" s="36"/>
      <c r="C530" s="23"/>
      <c r="D530" s="37"/>
      <c r="E530" s="3"/>
      <c r="F530" s="3"/>
      <c r="G530" s="2"/>
      <c r="H530" s="2"/>
      <c r="I530" s="2"/>
      <c r="J530" s="2"/>
      <c r="K530" s="2"/>
      <c r="L530" s="2"/>
      <c r="M530" s="2"/>
      <c r="N530" s="2"/>
      <c r="O530" s="2"/>
      <c r="P530" s="2"/>
      <c r="Q530" s="2"/>
      <c r="R530" s="2"/>
      <c r="S530" s="2"/>
      <c r="T530" s="2"/>
      <c r="U530" s="2"/>
      <c r="V530" s="2"/>
      <c r="W530" s="2"/>
      <c r="X530" s="2"/>
      <c r="Y530" s="2"/>
      <c r="Z530" s="2"/>
    </row>
    <row r="531" spans="1:26" ht="14.25" customHeight="1">
      <c r="A531" s="3"/>
      <c r="B531" s="36"/>
      <c r="C531" s="23"/>
      <c r="D531" s="7"/>
      <c r="E531" s="3"/>
      <c r="F531" s="3"/>
      <c r="G531" s="2"/>
      <c r="H531" s="2"/>
      <c r="I531" s="2"/>
      <c r="J531" s="2"/>
      <c r="K531" s="2"/>
      <c r="L531" s="2"/>
      <c r="M531" s="2"/>
      <c r="N531" s="2"/>
      <c r="O531" s="2"/>
      <c r="P531" s="2"/>
      <c r="Q531" s="2"/>
      <c r="R531" s="2"/>
      <c r="S531" s="2"/>
      <c r="T531" s="2"/>
      <c r="U531" s="2"/>
      <c r="V531" s="2"/>
      <c r="W531" s="2"/>
      <c r="X531" s="2"/>
      <c r="Y531" s="2"/>
      <c r="Z531" s="2"/>
    </row>
    <row r="532" spans="1:26" ht="14.25" customHeight="1">
      <c r="A532" s="3"/>
      <c r="B532" s="36"/>
      <c r="C532" s="23"/>
      <c r="D532" s="7"/>
      <c r="E532" s="3"/>
      <c r="F532" s="3"/>
      <c r="G532" s="2"/>
      <c r="H532" s="2"/>
      <c r="I532" s="2"/>
      <c r="J532" s="2"/>
      <c r="K532" s="2"/>
      <c r="L532" s="2"/>
      <c r="M532" s="2"/>
      <c r="N532" s="2"/>
      <c r="O532" s="2"/>
      <c r="P532" s="2"/>
      <c r="Q532" s="2"/>
      <c r="R532" s="2"/>
      <c r="S532" s="2"/>
      <c r="T532" s="2"/>
      <c r="U532" s="2"/>
      <c r="V532" s="2"/>
      <c r="W532" s="2"/>
      <c r="X532" s="2"/>
      <c r="Y532" s="2"/>
      <c r="Z532" s="2"/>
    </row>
    <row r="533" spans="1:26" ht="14.25" customHeight="1">
      <c r="A533" s="3"/>
      <c r="B533" s="36"/>
      <c r="C533" s="23"/>
      <c r="D533" s="7"/>
      <c r="E533" s="3"/>
      <c r="F533" s="3"/>
      <c r="G533" s="2"/>
      <c r="H533" s="2"/>
      <c r="I533" s="2"/>
      <c r="J533" s="2"/>
      <c r="K533" s="2"/>
      <c r="L533" s="2"/>
      <c r="M533" s="2"/>
      <c r="N533" s="2"/>
      <c r="O533" s="2"/>
      <c r="P533" s="2"/>
      <c r="Q533" s="2"/>
      <c r="R533" s="2"/>
      <c r="S533" s="2"/>
      <c r="T533" s="2"/>
      <c r="U533" s="2"/>
      <c r="V533" s="2"/>
      <c r="W533" s="2"/>
      <c r="X533" s="2"/>
      <c r="Y533" s="2"/>
      <c r="Z533" s="2"/>
    </row>
    <row r="534" spans="1:26" ht="14.25" customHeight="1">
      <c r="A534" s="3"/>
      <c r="B534" s="36"/>
      <c r="C534" s="23"/>
      <c r="D534" s="7"/>
      <c r="E534" s="3"/>
      <c r="F534" s="3"/>
      <c r="G534" s="2"/>
      <c r="H534" s="2"/>
      <c r="I534" s="2"/>
      <c r="J534" s="2"/>
      <c r="K534" s="2"/>
      <c r="L534" s="2"/>
      <c r="M534" s="2"/>
      <c r="N534" s="2"/>
      <c r="O534" s="2"/>
      <c r="P534" s="2"/>
      <c r="Q534" s="2"/>
      <c r="R534" s="2"/>
      <c r="S534" s="2"/>
      <c r="T534" s="2"/>
      <c r="U534" s="2"/>
      <c r="V534" s="2"/>
      <c r="W534" s="2"/>
      <c r="X534" s="2"/>
      <c r="Y534" s="2"/>
      <c r="Z534" s="2"/>
    </row>
    <row r="535" spans="1:26" ht="14.25" customHeight="1">
      <c r="A535" s="3"/>
      <c r="B535" s="36"/>
      <c r="C535" s="23"/>
      <c r="D535" s="7"/>
      <c r="E535" s="3"/>
      <c r="F535" s="3"/>
      <c r="G535" s="2"/>
      <c r="H535" s="2"/>
      <c r="I535" s="2"/>
      <c r="J535" s="2"/>
      <c r="K535" s="2"/>
      <c r="L535" s="2"/>
      <c r="M535" s="2"/>
      <c r="N535" s="2"/>
      <c r="O535" s="2"/>
      <c r="P535" s="2"/>
      <c r="Q535" s="2"/>
      <c r="R535" s="2"/>
      <c r="S535" s="2"/>
      <c r="T535" s="2"/>
      <c r="U535" s="2"/>
      <c r="V535" s="2"/>
      <c r="W535" s="2"/>
      <c r="X535" s="2"/>
      <c r="Y535" s="2"/>
      <c r="Z535" s="2"/>
    </row>
    <row r="536" spans="1:26" ht="14.25" customHeight="1">
      <c r="A536" s="3"/>
      <c r="B536" s="36"/>
      <c r="C536" s="23"/>
      <c r="D536" s="7"/>
      <c r="E536" s="3"/>
      <c r="F536" s="3"/>
      <c r="G536" s="2"/>
      <c r="H536" s="2"/>
      <c r="I536" s="2"/>
      <c r="J536" s="2"/>
      <c r="K536" s="2"/>
      <c r="L536" s="2"/>
      <c r="M536" s="2"/>
      <c r="N536" s="2"/>
      <c r="O536" s="2"/>
      <c r="P536" s="2"/>
      <c r="Q536" s="2"/>
      <c r="R536" s="2"/>
      <c r="S536" s="2"/>
      <c r="T536" s="2"/>
      <c r="U536" s="2"/>
      <c r="V536" s="2"/>
      <c r="W536" s="2"/>
      <c r="X536" s="2"/>
      <c r="Y536" s="2"/>
      <c r="Z536" s="2"/>
    </row>
    <row r="537" spans="1:26" ht="14.25" customHeight="1">
      <c r="A537" s="3"/>
      <c r="B537" s="36"/>
      <c r="C537" s="23"/>
      <c r="D537" s="7"/>
      <c r="E537" s="3"/>
      <c r="F537" s="3"/>
      <c r="G537" s="2"/>
      <c r="H537" s="2"/>
      <c r="I537" s="2"/>
      <c r="J537" s="2"/>
      <c r="K537" s="2"/>
      <c r="L537" s="2"/>
      <c r="M537" s="2"/>
      <c r="N537" s="2"/>
      <c r="O537" s="2"/>
      <c r="P537" s="2"/>
      <c r="Q537" s="2"/>
      <c r="R537" s="2"/>
      <c r="S537" s="2"/>
      <c r="T537" s="2"/>
      <c r="U537" s="2"/>
      <c r="V537" s="2"/>
      <c r="W537" s="2"/>
      <c r="X537" s="2"/>
      <c r="Y537" s="2"/>
      <c r="Z537" s="2"/>
    </row>
    <row r="538" spans="1:26" ht="14.25" customHeight="1">
      <c r="A538" s="3"/>
      <c r="B538" s="36"/>
      <c r="C538" s="23"/>
      <c r="D538" s="7"/>
      <c r="E538" s="3"/>
      <c r="F538" s="3"/>
      <c r="G538" s="2"/>
      <c r="H538" s="2"/>
      <c r="I538" s="2"/>
      <c r="J538" s="2"/>
      <c r="K538" s="2"/>
      <c r="L538" s="2"/>
      <c r="M538" s="2"/>
      <c r="N538" s="2"/>
      <c r="O538" s="2"/>
      <c r="P538" s="2"/>
      <c r="Q538" s="2"/>
      <c r="R538" s="2"/>
      <c r="S538" s="2"/>
      <c r="T538" s="2"/>
      <c r="U538" s="2"/>
      <c r="V538" s="2"/>
      <c r="W538" s="2"/>
      <c r="X538" s="2"/>
      <c r="Y538" s="2"/>
      <c r="Z538" s="2"/>
    </row>
    <row r="539" spans="1:26" ht="14.25" customHeight="1">
      <c r="A539" s="3"/>
      <c r="B539" s="36"/>
      <c r="C539" s="23"/>
      <c r="D539" s="7"/>
      <c r="E539" s="3"/>
      <c r="F539" s="3"/>
      <c r="G539" s="2"/>
      <c r="H539" s="2"/>
      <c r="I539" s="2"/>
      <c r="J539" s="2"/>
      <c r="K539" s="2"/>
      <c r="L539" s="2"/>
      <c r="M539" s="2"/>
      <c r="N539" s="2"/>
      <c r="O539" s="2"/>
      <c r="P539" s="2"/>
      <c r="Q539" s="2"/>
      <c r="R539" s="2"/>
      <c r="S539" s="2"/>
      <c r="T539" s="2"/>
      <c r="U539" s="2"/>
      <c r="V539" s="2"/>
      <c r="W539" s="2"/>
      <c r="X539" s="2"/>
      <c r="Y539" s="2"/>
      <c r="Z539" s="2"/>
    </row>
    <row r="540" spans="1:26" ht="14.25" customHeight="1">
      <c r="A540" s="3"/>
      <c r="B540" s="36"/>
      <c r="C540" s="23"/>
      <c r="D540" s="7"/>
      <c r="E540" s="3"/>
      <c r="F540" s="3"/>
      <c r="G540" s="2"/>
      <c r="H540" s="2"/>
      <c r="I540" s="2"/>
      <c r="J540" s="2"/>
      <c r="K540" s="2"/>
      <c r="L540" s="2"/>
      <c r="M540" s="2"/>
      <c r="N540" s="2"/>
      <c r="O540" s="2"/>
      <c r="P540" s="2"/>
      <c r="Q540" s="2"/>
      <c r="R540" s="2"/>
      <c r="S540" s="2"/>
      <c r="T540" s="2"/>
      <c r="U540" s="2"/>
      <c r="V540" s="2"/>
      <c r="W540" s="2"/>
      <c r="X540" s="2"/>
      <c r="Y540" s="2"/>
      <c r="Z540" s="2"/>
    </row>
    <row r="541" spans="1:26" ht="14.25" customHeight="1">
      <c r="A541" s="3"/>
      <c r="B541" s="36"/>
      <c r="C541" s="23"/>
      <c r="D541" s="7"/>
      <c r="E541" s="3"/>
      <c r="F541" s="3"/>
      <c r="G541" s="2"/>
      <c r="H541" s="2"/>
      <c r="I541" s="2"/>
      <c r="J541" s="2"/>
      <c r="K541" s="2"/>
      <c r="L541" s="2"/>
      <c r="M541" s="2"/>
      <c r="N541" s="2"/>
      <c r="O541" s="2"/>
      <c r="P541" s="2"/>
      <c r="Q541" s="2"/>
      <c r="R541" s="2"/>
      <c r="S541" s="2"/>
      <c r="T541" s="2"/>
      <c r="U541" s="2"/>
      <c r="V541" s="2"/>
      <c r="W541" s="2"/>
      <c r="X541" s="2"/>
      <c r="Y541" s="2"/>
      <c r="Z541" s="2"/>
    </row>
    <row r="542" spans="1:26" ht="14.25" customHeight="1">
      <c r="A542" s="3"/>
      <c r="B542" s="3"/>
      <c r="C542" s="3"/>
      <c r="D542" s="3"/>
      <c r="E542" s="3"/>
      <c r="F542" s="3"/>
      <c r="G542" s="2"/>
      <c r="H542" s="2"/>
      <c r="I542" s="2"/>
      <c r="J542" s="2"/>
      <c r="K542" s="2"/>
      <c r="L542" s="2"/>
      <c r="M542" s="2"/>
      <c r="N542" s="2"/>
      <c r="O542" s="2"/>
      <c r="P542" s="2"/>
      <c r="Q542" s="2"/>
      <c r="R542" s="2"/>
      <c r="S542" s="2"/>
      <c r="T542" s="2"/>
      <c r="U542" s="2"/>
      <c r="V542" s="2"/>
      <c r="W542" s="2"/>
      <c r="X542" s="2"/>
      <c r="Y542" s="2"/>
      <c r="Z542" s="2"/>
    </row>
    <row r="543" spans="1:26"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B1:F1"/>
    <mergeCell ref="B3:D3"/>
    <mergeCell ref="B4:D4"/>
  </mergeCells>
  <hyperlinks>
    <hyperlink ref="D383" location="Google_Sheet_Link_169508584" display="_ftn1" xr:uid="{00000000-0004-0000-0200-000000000000}"/>
  </hyperlink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EF5DB"/>
  </sheetPr>
  <dimension ref="A1:DZ417"/>
  <sheetViews>
    <sheetView tabSelected="1" topLeftCell="A7" workbookViewId="0">
      <selection activeCell="E4" sqref="E4:F4"/>
    </sheetView>
  </sheetViews>
  <sheetFormatPr defaultColWidth="14.41796875" defaultRowHeight="15" customHeight="1" outlineLevelRow="1"/>
  <cols>
    <col min="1" max="2" width="9.15625" customWidth="1"/>
    <col min="3" max="3" width="0.15625" hidden="1" customWidth="1"/>
    <col min="4" max="4" width="3.26171875" customWidth="1"/>
    <col min="5" max="5" width="17.15625" customWidth="1"/>
    <col min="6" max="6" width="125.41796875" customWidth="1"/>
    <col min="7" max="8" width="18.578125" customWidth="1"/>
    <col min="9" max="9" width="3.41796875" customWidth="1"/>
    <col min="10" max="10" width="2.26171875" customWidth="1"/>
    <col min="11" max="130" width="9.15625" customWidth="1"/>
  </cols>
  <sheetData>
    <row r="1" spans="1:130" ht="45.75" customHeight="1">
      <c r="A1" s="25"/>
      <c r="B1" s="140" t="s">
        <v>0</v>
      </c>
      <c r="C1" s="135"/>
      <c r="D1" s="135"/>
      <c r="E1" s="135"/>
      <c r="F1" s="135"/>
      <c r="G1" s="135"/>
      <c r="H1" s="135"/>
      <c r="I1" s="135"/>
      <c r="J1" s="135"/>
      <c r="K1" s="135"/>
      <c r="L1" s="135"/>
      <c r="M1" s="135"/>
      <c r="N1" s="135"/>
      <c r="O1" s="136"/>
      <c r="P1" s="38"/>
      <c r="Q1" s="38"/>
      <c r="R1" s="38"/>
      <c r="S1" s="38"/>
      <c r="T1" s="38"/>
      <c r="U1" s="38"/>
      <c r="V1" s="38"/>
      <c r="W1" s="38"/>
      <c r="X1" s="38"/>
      <c r="Y1" s="38"/>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row>
    <row r="2" spans="1:130" ht="14.25" customHeight="1">
      <c r="A2" s="40"/>
      <c r="B2" s="40"/>
      <c r="C2" s="40"/>
      <c r="D2" s="40"/>
      <c r="E2" s="40"/>
      <c r="F2" s="40"/>
      <c r="G2" s="3"/>
      <c r="H2" s="3"/>
      <c r="I2" s="3"/>
      <c r="J2" s="3"/>
      <c r="K2" s="38"/>
      <c r="L2" s="38"/>
      <c r="M2" s="38"/>
      <c r="N2" s="38"/>
      <c r="O2" s="38"/>
      <c r="P2" s="38"/>
      <c r="Q2" s="38"/>
      <c r="R2" s="41"/>
      <c r="S2" s="42"/>
      <c r="T2" s="41"/>
      <c r="U2" s="38"/>
      <c r="V2" s="42"/>
      <c r="W2" s="41"/>
      <c r="X2" s="42"/>
      <c r="Y2" s="42"/>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row>
    <row r="3" spans="1:130" ht="14.25" customHeight="1">
      <c r="A3" s="40"/>
      <c r="B3" s="40"/>
      <c r="C3" s="40"/>
      <c r="D3" s="40"/>
      <c r="E3" s="40"/>
      <c r="F3" s="40"/>
      <c r="G3" s="3"/>
      <c r="H3" s="3"/>
      <c r="I3" s="3"/>
      <c r="J3" s="3"/>
      <c r="K3" s="38"/>
      <c r="L3" s="38"/>
      <c r="M3" s="38"/>
      <c r="N3" s="38"/>
      <c r="O3" s="38"/>
      <c r="P3" s="38"/>
      <c r="Q3" s="38"/>
      <c r="R3" s="41"/>
      <c r="S3" s="42"/>
      <c r="T3" s="41"/>
      <c r="U3" s="38"/>
      <c r="V3" s="42"/>
      <c r="W3" s="41"/>
      <c r="X3" s="42"/>
      <c r="Y3" s="42"/>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row>
    <row r="4" spans="1:130" ht="409.5" customHeight="1">
      <c r="A4" s="40"/>
      <c r="B4" s="40"/>
      <c r="C4" s="40"/>
      <c r="D4" s="40"/>
      <c r="E4" s="134" t="s">
        <v>427</v>
      </c>
      <c r="F4" s="136"/>
      <c r="G4" s="3"/>
      <c r="H4" s="3"/>
      <c r="I4" s="3"/>
      <c r="J4" s="3"/>
      <c r="K4" s="38"/>
      <c r="L4" s="38"/>
      <c r="M4" s="38"/>
      <c r="N4" s="38"/>
      <c r="O4" s="38"/>
      <c r="P4" s="38"/>
      <c r="Q4" s="38"/>
      <c r="R4" s="41"/>
      <c r="S4" s="42"/>
      <c r="T4" s="41"/>
      <c r="U4" s="38"/>
      <c r="V4" s="42"/>
      <c r="W4" s="41"/>
      <c r="X4" s="42"/>
      <c r="Y4" s="42"/>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row>
    <row r="5" spans="1:130" ht="14.25" customHeight="1">
      <c r="A5" s="40"/>
      <c r="B5" s="40"/>
      <c r="C5" s="40"/>
      <c r="D5" s="40"/>
      <c r="E5" s="40"/>
      <c r="F5" s="40"/>
      <c r="G5" s="3"/>
      <c r="H5" s="3"/>
      <c r="I5" s="3"/>
      <c r="J5" s="3"/>
      <c r="K5" s="38"/>
      <c r="L5" s="38"/>
      <c r="M5" s="38"/>
      <c r="N5" s="38"/>
      <c r="O5" s="38"/>
      <c r="P5" s="38"/>
      <c r="Q5" s="38"/>
      <c r="R5" s="41"/>
      <c r="S5" s="42"/>
      <c r="T5" s="41"/>
      <c r="U5" s="38"/>
      <c r="V5" s="42"/>
      <c r="W5" s="41"/>
      <c r="X5" s="42"/>
      <c r="Y5" s="42"/>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row>
    <row r="6" spans="1:130" ht="18" customHeight="1">
      <c r="A6" s="40"/>
      <c r="B6" s="40"/>
      <c r="C6" s="40"/>
      <c r="D6" s="141" t="s">
        <v>428</v>
      </c>
      <c r="E6" s="135"/>
      <c r="F6" s="136"/>
      <c r="G6" s="43"/>
      <c r="H6" s="43"/>
      <c r="I6" s="43"/>
      <c r="J6" s="43"/>
      <c r="K6" s="44"/>
      <c r="L6" s="44"/>
      <c r="M6" s="44"/>
      <c r="N6" s="44"/>
      <c r="O6" s="44"/>
      <c r="P6" s="44"/>
      <c r="Q6" s="44"/>
      <c r="R6" s="45"/>
      <c r="S6" s="46"/>
      <c r="T6" s="45"/>
      <c r="U6" s="44"/>
      <c r="V6" s="46"/>
      <c r="W6" s="45"/>
      <c r="X6" s="46"/>
      <c r="Y6" s="46"/>
      <c r="Z6" s="44"/>
      <c r="AA6" s="44"/>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row>
    <row r="7" spans="1:130" ht="1.5" customHeight="1">
      <c r="A7" s="40"/>
      <c r="B7" s="40"/>
      <c r="C7" s="40"/>
      <c r="D7" s="40"/>
      <c r="E7" s="40"/>
      <c r="F7" s="40"/>
      <c r="G7" s="3"/>
      <c r="H7" s="3"/>
      <c r="I7" s="3"/>
      <c r="J7" s="3"/>
      <c r="K7" s="38"/>
      <c r="L7" s="38"/>
      <c r="M7" s="38"/>
      <c r="N7" s="38"/>
      <c r="O7" s="38"/>
      <c r="P7" s="38"/>
      <c r="Q7" s="38"/>
      <c r="R7" s="41"/>
      <c r="S7" s="42"/>
      <c r="T7" s="41"/>
      <c r="U7" s="38"/>
      <c r="V7" s="42"/>
      <c r="W7" s="41"/>
      <c r="X7" s="42"/>
      <c r="Y7" s="42"/>
      <c r="Z7" s="38"/>
      <c r="AA7" s="38"/>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row>
    <row r="8" spans="1:130" ht="13.5" customHeight="1">
      <c r="A8" s="40"/>
      <c r="B8" s="40"/>
      <c r="C8" s="40"/>
      <c r="D8" s="47"/>
      <c r="E8" s="48"/>
      <c r="F8" s="48"/>
      <c r="G8" s="48"/>
      <c r="H8" s="48"/>
      <c r="I8" s="49"/>
      <c r="J8" s="3"/>
      <c r="K8" s="38"/>
      <c r="L8" s="38"/>
      <c r="M8" s="38"/>
      <c r="N8" s="38"/>
      <c r="O8" s="38"/>
      <c r="P8" s="38"/>
      <c r="Q8" s="38"/>
      <c r="R8" s="41"/>
      <c r="S8" s="42"/>
      <c r="T8" s="41"/>
      <c r="U8" s="38"/>
      <c r="V8" s="42"/>
      <c r="W8" s="41"/>
      <c r="X8" s="42"/>
      <c r="Y8" s="42"/>
      <c r="Z8" s="38"/>
      <c r="AA8" s="38"/>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row>
    <row r="9" spans="1:130" ht="81.75" customHeight="1">
      <c r="A9" s="40"/>
      <c r="B9" s="40"/>
      <c r="C9" s="40"/>
      <c r="D9" s="47"/>
      <c r="E9" s="50" t="s">
        <v>429</v>
      </c>
      <c r="F9" s="49"/>
      <c r="G9" s="142" t="s">
        <v>430</v>
      </c>
      <c r="H9" s="143"/>
      <c r="I9" s="49"/>
      <c r="J9" s="3"/>
      <c r="K9" s="38"/>
      <c r="L9" s="38"/>
      <c r="M9" s="38"/>
      <c r="N9" s="38"/>
      <c r="O9" s="38"/>
      <c r="P9" s="38"/>
      <c r="Q9" s="38"/>
      <c r="R9" s="41"/>
      <c r="S9" s="42"/>
      <c r="T9" s="41"/>
      <c r="U9" s="38"/>
      <c r="V9" s="42"/>
      <c r="W9" s="41"/>
      <c r="X9" s="42"/>
      <c r="Y9" s="42"/>
      <c r="Z9" s="38"/>
      <c r="AA9" s="38"/>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row>
    <row r="10" spans="1:130" ht="22.5" customHeight="1">
      <c r="A10" s="51"/>
      <c r="B10" s="40"/>
      <c r="C10" s="40"/>
      <c r="D10" s="47"/>
      <c r="E10" s="52"/>
      <c r="F10" s="48"/>
      <c r="G10" s="53" t="s">
        <v>431</v>
      </c>
      <c r="H10" s="53" t="s">
        <v>432</v>
      </c>
      <c r="I10" s="49"/>
      <c r="J10" s="3"/>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row>
    <row r="11" spans="1:130" ht="14.25" customHeight="1" outlineLevel="1">
      <c r="A11" s="51"/>
      <c r="B11" s="40"/>
      <c r="C11" s="40" t="str">
        <f t="shared" ref="C11:C265" si="0">LEFT(F11,255)</f>
        <v>A.     Assessment and Planning</v>
      </c>
      <c r="D11" s="47"/>
      <c r="E11" s="52" t="s">
        <v>433</v>
      </c>
      <c r="F11" s="54" t="s">
        <v>434</v>
      </c>
      <c r="G11" s="53"/>
      <c r="H11" s="53"/>
      <c r="I11" s="49"/>
      <c r="J11" s="3"/>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row>
    <row r="12" spans="1:130" ht="14.25" customHeight="1" outlineLevel="1">
      <c r="A12" s="51"/>
      <c r="B12" s="40"/>
      <c r="C12" s="40" t="str">
        <f t="shared" si="0"/>
        <v>1.       Use data to identify health priorities and share results.</v>
      </c>
      <c r="D12" s="47"/>
      <c r="E12" s="52" t="s">
        <v>433</v>
      </c>
      <c r="F12" s="55" t="s">
        <v>435</v>
      </c>
      <c r="G12" s="56"/>
      <c r="H12" s="57"/>
      <c r="I12" s="49"/>
      <c r="J12" s="3"/>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row>
    <row r="13" spans="1:130" ht="14.25" customHeight="1" outlineLevel="1">
      <c r="A13" s="51"/>
      <c r="B13" s="40"/>
      <c r="C13" s="40" t="str">
        <f t="shared" si="0"/>
        <v>a.       Convene public health partners, communities, and individuals, to develop a state or community health assessment that prioritizes public health issues, as well as their root causes and the conditions that influence those issues, for the population</v>
      </c>
      <c r="D13" s="47"/>
      <c r="E13" s="52" t="s">
        <v>433</v>
      </c>
      <c r="F13" s="58" t="s">
        <v>436</v>
      </c>
      <c r="G13" s="59"/>
      <c r="H13" s="60"/>
      <c r="I13" s="61"/>
      <c r="J13" s="3"/>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row>
    <row r="14" spans="1:130" ht="14.25" customHeight="1" outlineLevel="1">
      <c r="A14" s="51"/>
      <c r="B14" s="40"/>
      <c r="C14" s="40" t="str">
        <f t="shared" si="0"/>
        <v>b.       Collaborate with partners, communities, and individuals, including those most impacted by health disparities and underlying inequities to understand public health issues from the perspective of lived experience.</v>
      </c>
      <c r="D14" s="47"/>
      <c r="E14" s="52" t="s">
        <v>433</v>
      </c>
      <c r="F14" s="62" t="s">
        <v>437</v>
      </c>
      <c r="G14" s="63"/>
      <c r="H14" s="64"/>
      <c r="I14" s="65"/>
      <c r="J14" s="3"/>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row>
    <row r="15" spans="1:130" ht="14.25" customHeight="1" outlineLevel="1">
      <c r="A15" s="51"/>
      <c r="B15" s="40"/>
      <c r="C15" s="40" t="str">
        <f t="shared" si="0"/>
        <v xml:space="preserve">c.       Analyze the population, including its demographic, social, and economic characteristics to identify health disparities and underlying inequities affecting population groups most impacted by health inequities. </v>
      </c>
      <c r="D15" s="47"/>
      <c r="E15" s="52" t="s">
        <v>433</v>
      </c>
      <c r="F15" s="62" t="s">
        <v>438</v>
      </c>
      <c r="G15" s="63"/>
      <c r="H15" s="64"/>
      <c r="I15" s="65"/>
      <c r="J15" s="3"/>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row>
    <row r="16" spans="1:130" ht="14.25" customHeight="1" outlineLevel="1">
      <c r="A16" s="51"/>
      <c r="B16" s="40"/>
      <c r="C16" s="40" t="str">
        <f t="shared" si="0"/>
        <v xml:space="preserve">d.       Identify and investigate emerging public health issues. </v>
      </c>
      <c r="D16" s="47"/>
      <c r="E16" s="52" t="s">
        <v>433</v>
      </c>
      <c r="F16" s="62" t="s">
        <v>439</v>
      </c>
      <c r="G16" s="63"/>
      <c r="H16" s="64"/>
      <c r="I16" s="65"/>
      <c r="J16" s="3"/>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row>
    <row r="17" spans="1:130" ht="14.25" customHeight="1" outlineLevel="1">
      <c r="A17" s="51"/>
      <c r="B17" s="40"/>
      <c r="C17" s="40" t="str">
        <f t="shared" si="0"/>
        <v>e.       Establish metrics and monitor public health issues within the jurisdiction.</v>
      </c>
      <c r="D17" s="47"/>
      <c r="E17" s="52" t="s">
        <v>433</v>
      </c>
      <c r="F17" s="62" t="s">
        <v>440</v>
      </c>
      <c r="G17" s="63"/>
      <c r="H17" s="64"/>
      <c r="I17" s="65"/>
      <c r="J17" s="3"/>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row>
    <row r="18" spans="1:130" ht="14.25" customHeight="1" outlineLevel="1">
      <c r="A18" s="51"/>
      <c r="B18" s="40"/>
      <c r="C18" s="40" t="str">
        <f t="shared" si="0"/>
        <v xml:space="preserve">f.        Monitor data on public health issues, as well as their root causes and conditions that influence those issues, to support continuous prioritization of public health prevention and protection activities. </v>
      </c>
      <c r="D18" s="47"/>
      <c r="E18" s="52" t="s">
        <v>433</v>
      </c>
      <c r="F18" s="62" t="s">
        <v>441</v>
      </c>
      <c r="G18" s="63"/>
      <c r="H18" s="64"/>
      <c r="I18" s="65"/>
      <c r="J18" s="3"/>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row>
    <row r="19" spans="1:130" ht="14.25" customHeight="1" outlineLevel="1">
      <c r="A19" s="51"/>
      <c r="B19" s="40"/>
      <c r="C19" s="40" t="str">
        <f t="shared" si="0"/>
        <v>g.       Validate information, data, analysis, and findings related to public health issues, including root causes and the social conditions that influence those issues, with those impacted.</v>
      </c>
      <c r="D19" s="47"/>
      <c r="E19" s="52" t="s">
        <v>433</v>
      </c>
      <c r="F19" s="62" t="s">
        <v>442</v>
      </c>
      <c r="G19" s="66"/>
      <c r="H19" s="67"/>
      <c r="I19" s="65"/>
      <c r="J19" s="3"/>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row>
    <row r="20" spans="1:130" ht="14.25" customHeight="1" outlineLevel="1">
      <c r="A20" s="51"/>
      <c r="B20" s="40"/>
      <c r="C20" s="40" t="str">
        <f t="shared" si="0"/>
        <v>2.       Develop, implement, monitor, track, and update health improvement plans.</v>
      </c>
      <c r="D20" s="47"/>
      <c r="E20" s="52" t="s">
        <v>433</v>
      </c>
      <c r="F20" s="55" t="s">
        <v>443</v>
      </c>
      <c r="G20" s="56"/>
      <c r="H20" s="57"/>
      <c r="I20" s="65"/>
      <c r="J20" s="3"/>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row>
    <row r="21" spans="1:130" ht="14.25" customHeight="1" outlineLevel="1">
      <c r="A21" s="51"/>
      <c r="B21" s="40"/>
      <c r="C21" s="40" t="str">
        <f t="shared" si="0"/>
        <v>a.       Assess the need for public health prevention or protection activities in the community, including those specific needs of those disproportionately impacted by the public health issues identified in the state or community health assessment.</v>
      </c>
      <c r="D21" s="47"/>
      <c r="E21" s="52" t="s">
        <v>433</v>
      </c>
      <c r="F21" s="62" t="s">
        <v>444</v>
      </c>
      <c r="G21" s="59"/>
      <c r="H21" s="60"/>
      <c r="I21" s="65"/>
      <c r="J21" s="3"/>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row>
    <row r="22" spans="1:130" ht="14.25" customHeight="1" outlineLevel="1">
      <c r="A22" s="51"/>
      <c r="B22" s="40"/>
      <c r="C22" s="40" t="str">
        <f t="shared" si="0"/>
        <v xml:space="preserve">b.       Convene public health partners, communities, and individuals, to develop a state or community health improvement plan that prioritizes public health issues and identifies public health prevention and protection activities needed to address these </v>
      </c>
      <c r="D22" s="47"/>
      <c r="E22" s="52" t="s">
        <v>433</v>
      </c>
      <c r="F22" s="62" t="s">
        <v>445</v>
      </c>
      <c r="G22" s="63"/>
      <c r="H22" s="64"/>
      <c r="I22" s="65"/>
      <c r="J22" s="3"/>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row>
    <row r="23" spans="1:130" ht="14.25" customHeight="1" outlineLevel="1">
      <c r="A23" s="51"/>
      <c r="B23" s="40"/>
      <c r="C23" s="40" t="str">
        <f t="shared" si="0"/>
        <v>c.       Collaborate with partners, communities, and individuals, including most impacted by health inequities, to understand the results of the state or community health assessment and the relative benefit of public health prevention and protection activ</v>
      </c>
      <c r="D23" s="47"/>
      <c r="E23" s="52" t="s">
        <v>433</v>
      </c>
      <c r="F23" s="62" t="s">
        <v>446</v>
      </c>
      <c r="G23" s="63"/>
      <c r="H23" s="64"/>
      <c r="I23" s="65"/>
      <c r="J23" s="3"/>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row>
    <row r="24" spans="1:130" ht="14.25" customHeight="1" outlineLevel="1">
      <c r="A24" s="51"/>
      <c r="B24" s="40"/>
      <c r="C24" s="40" t="str">
        <f t="shared" si="0"/>
        <v>d.       Convene public health partners to support alignment around strategies or initiatives for governmental public health to implement the state or community health improvement plan to address public health issues in the jurisdiction.</v>
      </c>
      <c r="D24" s="47"/>
      <c r="E24" s="52" t="s">
        <v>433</v>
      </c>
      <c r="F24" s="62" t="s">
        <v>447</v>
      </c>
      <c r="G24" s="63"/>
      <c r="H24" s="64"/>
      <c r="I24" s="65"/>
      <c r="J24" s="3"/>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row>
    <row r="25" spans="1:130" ht="14.25" customHeight="1" outlineLevel="1">
      <c r="A25" s="51"/>
      <c r="B25" s="40"/>
      <c r="C25" s="40" t="str">
        <f t="shared" si="0"/>
        <v>e.       Convene cross sector partners to identify strategies or initiatives for non-governmental partners to implement in alignment with the state or community health improvement plan to address public health issues for the population.</v>
      </c>
      <c r="D25" s="47"/>
      <c r="E25" s="52" t="s">
        <v>433</v>
      </c>
      <c r="F25" s="62" t="s">
        <v>448</v>
      </c>
      <c r="G25" s="63"/>
      <c r="H25" s="64"/>
      <c r="I25" s="65"/>
      <c r="J25" s="3"/>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row>
    <row r="26" spans="1:130" ht="14.25" customHeight="1" outlineLevel="1">
      <c r="A26" s="51"/>
      <c r="B26" s="40"/>
      <c r="C26" s="40" t="str">
        <f t="shared" si="0"/>
        <v>f.        Establish metrics and monitor the implementation of the state or community health improvement plan within the jurisdiction.</v>
      </c>
      <c r="D26" s="47"/>
      <c r="E26" s="52" t="s">
        <v>433</v>
      </c>
      <c r="F26" s="62" t="s">
        <v>449</v>
      </c>
      <c r="G26" s="63"/>
      <c r="H26" s="64"/>
      <c r="I26" s="65"/>
      <c r="J26" s="3"/>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row>
    <row r="27" spans="1:130" ht="14.25" customHeight="1" outlineLevel="1">
      <c r="A27" s="51"/>
      <c r="B27" s="40"/>
      <c r="C27" s="40" t="str">
        <f t="shared" si="0"/>
        <v>g.       Establish system and metrics for tracking efforts toward agreed upon responsibilities for governmental public health, and partners, including other public health, other governmental, and cross-sector partners, in implementing the state or communi</v>
      </c>
      <c r="D27" s="47"/>
      <c r="E27" s="52" t="s">
        <v>433</v>
      </c>
      <c r="F27" s="62" t="s">
        <v>450</v>
      </c>
      <c r="G27" s="63"/>
      <c r="H27" s="64"/>
      <c r="I27" s="65"/>
      <c r="J27" s="3"/>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row>
    <row r="28" spans="1:130" ht="14.25" customHeight="1" outlineLevel="1">
      <c r="A28" s="51"/>
      <c r="B28" s="40"/>
      <c r="C28" s="40" t="str">
        <f t="shared" si="0"/>
        <v>h.       Track actions taken by governmental public health, and partners, including other public health, other governmental, and cross-sector partners, in implementing the state or community health improvement plan.</v>
      </c>
      <c r="D28" s="47"/>
      <c r="E28" s="52" t="s">
        <v>433</v>
      </c>
      <c r="F28" s="62" t="s">
        <v>451</v>
      </c>
      <c r="G28" s="63"/>
      <c r="H28" s="64"/>
      <c r="I28" s="65"/>
      <c r="J28" s="3"/>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row>
    <row r="29" spans="1:130" ht="14.25" customHeight="1" outlineLevel="1">
      <c r="A29" s="51"/>
      <c r="B29" s="40"/>
      <c r="C29" s="40" t="str">
        <f t="shared" si="0"/>
        <v xml:space="preserve">i.         Establish metrics and monitor the change in health outcomes and other indicators of health improvement within the jurisdiction. </v>
      </c>
      <c r="D29" s="47"/>
      <c r="E29" s="52" t="s">
        <v>433</v>
      </c>
      <c r="F29" s="62" t="s">
        <v>452</v>
      </c>
      <c r="G29" s="63"/>
      <c r="H29" s="64"/>
      <c r="I29" s="65"/>
      <c r="J29" s="3"/>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row>
    <row r="30" spans="1:130" ht="14.25" customHeight="1" outlineLevel="1">
      <c r="A30" s="51"/>
      <c r="B30" s="40"/>
      <c r="C30" s="40" t="str">
        <f t="shared" si="0"/>
        <v xml:space="preserve">j.         Develop (including researching, analyzing, costing, and articulating the impact, as needed) and advocate for any evidence-based and legally defensible policy change needed to support the state or community health improvement plan. </v>
      </c>
      <c r="D30" s="47"/>
      <c r="E30" s="52" t="s">
        <v>433</v>
      </c>
      <c r="F30" s="62" t="s">
        <v>453</v>
      </c>
      <c r="G30" s="63"/>
      <c r="H30" s="64"/>
      <c r="I30" s="65"/>
      <c r="J30" s="3"/>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row>
    <row r="31" spans="1:130" ht="14.25" customHeight="1" outlineLevel="1">
      <c r="A31" s="51"/>
      <c r="B31" s="40"/>
      <c r="C31" s="40" t="str">
        <f t="shared" si="0"/>
        <v>k.       Assess how external factors and conditions affect implementation of the state or community health improvement plan and identify barriers to implementation of the plan.</v>
      </c>
      <c r="D31" s="47"/>
      <c r="E31" s="52" t="s">
        <v>433</v>
      </c>
      <c r="F31" s="68" t="s">
        <v>454</v>
      </c>
      <c r="G31" s="66"/>
      <c r="H31" s="67"/>
      <c r="I31" s="65"/>
      <c r="J31" s="3"/>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row>
    <row r="32" spans="1:130" ht="14.25" customHeight="1" outlineLevel="1">
      <c r="A32" s="51"/>
      <c r="B32" s="40"/>
      <c r="C32" s="40" t="str">
        <f t="shared" si="0"/>
        <v>B.      Communications</v>
      </c>
      <c r="D32" s="47"/>
      <c r="E32" s="52" t="s">
        <v>455</v>
      </c>
      <c r="F32" s="69" t="s">
        <v>456</v>
      </c>
      <c r="G32" s="70"/>
      <c r="H32" s="70"/>
      <c r="I32" s="65"/>
      <c r="J32" s="3"/>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row>
    <row r="33" spans="1:130" ht="14.25" customHeight="1" outlineLevel="1">
      <c r="A33" s="51"/>
      <c r="B33" s="40"/>
      <c r="C33" s="40" t="str">
        <f t="shared" si="0"/>
        <v>1.       Develop and maintain systems and messaging for public-facing communication and health education.</v>
      </c>
      <c r="D33" s="47"/>
      <c r="E33" s="52" t="s">
        <v>455</v>
      </c>
      <c r="F33" s="71" t="s">
        <v>457</v>
      </c>
      <c r="G33" s="56"/>
      <c r="H33" s="57"/>
      <c r="I33" s="65"/>
      <c r="J33" s="3"/>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row>
    <row r="34" spans="1:130" ht="14.25" customHeight="1" outlineLevel="1">
      <c r="A34" s="51"/>
      <c r="B34" s="40"/>
      <c r="C34" s="40" t="str">
        <f t="shared" si="0"/>
        <v xml:space="preserve">a.       Develop, implement, and maintain a written routine communication plan that articulates the governmental public health agency’s mission, value, role, responsibilities, and brand; identifies appropriate mediums and channels for communications; and </v>
      </c>
      <c r="D34" s="47"/>
      <c r="E34" s="52" t="s">
        <v>455</v>
      </c>
      <c r="F34" s="62" t="s">
        <v>458</v>
      </c>
      <c r="G34" s="59"/>
      <c r="H34" s="60"/>
      <c r="I34" s="65"/>
      <c r="J34" s="3"/>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row>
    <row r="35" spans="1:130" ht="14.25" customHeight="1" outlineLevel="1">
      <c r="A35" s="51"/>
      <c r="B35" s="40"/>
      <c r="C35" s="40" t="str">
        <f t="shared" si="0"/>
        <v>b.       Develop, implement, and maintain systems and infrastructure for public-facing communications that allows for ongoing bi-directional communication over appropriate mediums and channels on a 24/7 basis.</v>
      </c>
      <c r="D35" s="47"/>
      <c r="E35" s="52" t="s">
        <v>455</v>
      </c>
      <c r="F35" s="62" t="s">
        <v>459</v>
      </c>
      <c r="G35" s="63"/>
      <c r="H35" s="64"/>
      <c r="I35" s="65"/>
      <c r="J35" s="3"/>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row>
    <row r="36" spans="1:130" ht="14.25" customHeight="1" outlineLevel="1">
      <c r="A36" s="51"/>
      <c r="B36" s="40"/>
      <c r="C36" s="40" t="str">
        <f t="shared" si="0"/>
        <v>c.       Develop, implement, and maintain systems for communications with public health and cross-sector partners that allows for ongoing bidirectional communication over appropriate mediums and channels on a 24/7 basis.</v>
      </c>
      <c r="D36" s="47"/>
      <c r="E36" s="52" t="s">
        <v>455</v>
      </c>
      <c r="F36" s="62" t="s">
        <v>460</v>
      </c>
      <c r="G36" s="63"/>
      <c r="H36" s="64"/>
      <c r="I36" s="65"/>
      <c r="J36" s="3"/>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row>
    <row r="37" spans="1:130" ht="14.25" customHeight="1" outlineLevel="1">
      <c r="A37" s="51"/>
      <c r="B37" s="40"/>
      <c r="C37" s="40" t="str">
        <f t="shared" si="0"/>
        <v xml:space="preserve">d.       Convene public health partners to coordinate routine and emergency communications, informally or formally (e.g., using a joint information center), such that they are informed of the intent to issue communications that might impact their work. </v>
      </c>
      <c r="D37" s="47"/>
      <c r="E37" s="52" t="s">
        <v>455</v>
      </c>
      <c r="F37" s="62" t="s">
        <v>461</v>
      </c>
      <c r="G37" s="63"/>
      <c r="H37" s="64"/>
      <c r="I37" s="65"/>
      <c r="J37" s="3"/>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row>
    <row r="38" spans="1:130" ht="14.25" customHeight="1" outlineLevel="1">
      <c r="A38" s="51"/>
      <c r="B38" s="40"/>
      <c r="C38" s="40" t="str">
        <f t="shared" si="0"/>
        <v xml:space="preserve">e.       Assess the need for and priority of communications mediums and channels for public-facing communications for the community, including the specific needs of those disproportionately impacted by public health issues. </v>
      </c>
      <c r="D38" s="47"/>
      <c r="E38" s="52" t="s">
        <v>455</v>
      </c>
      <c r="F38" s="62" t="s">
        <v>462</v>
      </c>
      <c r="G38" s="63"/>
      <c r="H38" s="64"/>
      <c r="I38" s="65"/>
      <c r="J38" s="3"/>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row>
    <row r="39" spans="1:130" ht="14.25" customHeight="1" outlineLevel="1">
      <c r="A39" s="51"/>
      <c r="B39" s="40"/>
      <c r="C39" s="40" t="str">
        <f t="shared" si="0"/>
        <v>f.        Collaborate with partners, communities, and individuals to co-create communications strategies identifying appropriate mediums and channels that are culturally appropriate and responsive, available in languages that match the linguistic diversit</v>
      </c>
      <c r="D39" s="47"/>
      <c r="E39" s="52" t="s">
        <v>455</v>
      </c>
      <c r="F39" s="62" t="s">
        <v>463</v>
      </c>
      <c r="G39" s="63"/>
      <c r="H39" s="64"/>
      <c r="I39" s="65"/>
      <c r="J39" s="3"/>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row>
    <row r="40" spans="1:130" ht="14.25" customHeight="1" outlineLevel="1">
      <c r="A40" s="51"/>
      <c r="B40" s="40"/>
      <c r="C40" s="40" t="str">
        <f t="shared" si="0"/>
        <v xml:space="preserve">g.       Ensure information and messages of public health importance is conveyed to the public in a timely and transparent manner. </v>
      </c>
      <c r="D40" s="47"/>
      <c r="E40" s="52" t="s">
        <v>455</v>
      </c>
      <c r="F40" s="62" t="s">
        <v>464</v>
      </c>
      <c r="G40" s="63"/>
      <c r="H40" s="64"/>
      <c r="I40" s="65"/>
      <c r="J40" s="3"/>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row>
    <row r="41" spans="1:130" ht="14.25" customHeight="1" outlineLevel="1">
      <c r="A41" s="51"/>
      <c r="B41" s="40"/>
      <c r="C41" s="40" t="str">
        <f t="shared" si="0"/>
        <v>h.       Establish metrics and monitor quality of public health communications within the jurisdiction and adjust communications and strategies accordingly.</v>
      </c>
      <c r="D41" s="47"/>
      <c r="E41" s="52" t="s">
        <v>455</v>
      </c>
      <c r="F41" s="62" t="s">
        <v>465</v>
      </c>
      <c r="G41" s="63"/>
      <c r="H41" s="64"/>
      <c r="I41" s="65"/>
      <c r="J41" s="3"/>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row>
    <row r="42" spans="1:130" ht="14.25" customHeight="1" outlineLevel="1">
      <c r="A42" s="51"/>
      <c r="B42" s="40"/>
      <c r="C42" s="40" t="str">
        <f t="shared" si="0"/>
        <v>2.       Build and maintain ongoing relationships with the media.</v>
      </c>
      <c r="D42" s="47"/>
      <c r="E42" s="52" t="s">
        <v>455</v>
      </c>
      <c r="F42" s="55" t="s">
        <v>466</v>
      </c>
      <c r="G42" s="56"/>
      <c r="H42" s="57"/>
      <c r="I42" s="65"/>
      <c r="J42" s="3"/>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row>
    <row r="43" spans="1:130" ht="14.25" customHeight="1" outlineLevel="1">
      <c r="A43" s="51"/>
      <c r="B43" s="40"/>
      <c r="C43" s="40" t="str">
        <f t="shared" si="0"/>
        <v>a.       Build and maintain relationships with broadcast and other media organizations to establish trust with governmental public health in its delivery of health information, especially in the coverage of public health issues.</v>
      </c>
      <c r="D43" s="47"/>
      <c r="E43" s="52" t="s">
        <v>455</v>
      </c>
      <c r="F43" s="62" t="s">
        <v>467</v>
      </c>
      <c r="G43" s="63"/>
      <c r="H43" s="64"/>
      <c r="I43" s="65"/>
      <c r="J43" s="3"/>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row>
    <row r="44" spans="1:130" ht="14.25" customHeight="1" outlineLevel="1">
      <c r="A44" s="51"/>
      <c r="B44" s="40"/>
      <c r="C44" s="40" t="str">
        <f t="shared" si="0"/>
        <v>b.       Identify and critically evaluate media organizations, to identify those who can be reliable sources of information in public health messaging.</v>
      </c>
      <c r="D44" s="47"/>
      <c r="E44" s="52" t="s">
        <v>455</v>
      </c>
      <c r="F44" s="62" t="s">
        <v>468</v>
      </c>
      <c r="G44" s="63"/>
      <c r="H44" s="64"/>
      <c r="I44" s="65"/>
      <c r="J44" s="3"/>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row>
    <row r="45" spans="1:130" ht="14.25" customHeight="1" outlineLevel="1">
      <c r="A45" s="51"/>
      <c r="B45" s="40"/>
      <c r="C45" s="40" t="str">
        <f t="shared" si="0"/>
        <v>c.       Develop, implement, and maintain written organizational policies and templates for public health messaging, to support consistent and unified public health messaging.</v>
      </c>
      <c r="D45" s="47"/>
      <c r="E45" s="52" t="s">
        <v>455</v>
      </c>
      <c r="F45" s="62" t="s">
        <v>469</v>
      </c>
      <c r="G45" s="63"/>
      <c r="H45" s="64"/>
      <c r="I45" s="65"/>
      <c r="J45" s="3"/>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row>
    <row r="46" spans="1:130" ht="14.25" customHeight="1" outlineLevel="1">
      <c r="A46" s="51"/>
      <c r="B46" s="40"/>
      <c r="C46" s="40" t="str">
        <f t="shared" si="0"/>
        <v>d.       Ensure information and messages of public health importance is conveyed to the media in a timely and transparent manner.</v>
      </c>
      <c r="D46" s="47"/>
      <c r="E46" s="52" t="s">
        <v>455</v>
      </c>
      <c r="F46" s="62" t="s">
        <v>470</v>
      </c>
      <c r="G46" s="63"/>
      <c r="H46" s="64"/>
      <c r="I46" s="65"/>
      <c r="J46" s="3"/>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row>
    <row r="47" spans="1:130" ht="14.25" customHeight="1" outlineLevel="1">
      <c r="A47" s="51"/>
      <c r="B47" s="40"/>
      <c r="C47" s="40" t="str">
        <f t="shared" si="0"/>
        <v>3.       Develop and implement strategies for risk communication.</v>
      </c>
      <c r="D47" s="47"/>
      <c r="E47" s="52" t="s">
        <v>455</v>
      </c>
      <c r="F47" s="55" t="s">
        <v>471</v>
      </c>
      <c r="G47" s="56"/>
      <c r="H47" s="57"/>
      <c r="I47" s="65"/>
      <c r="J47" s="3"/>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row>
    <row r="48" spans="1:130" ht="14.25" customHeight="1" outlineLevel="1">
      <c r="A48" s="51"/>
      <c r="B48" s="40"/>
      <c r="C48" s="40" t="str">
        <f t="shared" si="0"/>
        <v>a.       Develop, implement, and maintain a written public health risk communication plan that articulates the governmental public health agency’s mission, value, role, and responsibilities in addressing specific public health risks; identifies appropriat</v>
      </c>
      <c r="D48" s="47"/>
      <c r="E48" s="52" t="s">
        <v>455</v>
      </c>
      <c r="F48" s="62" t="s">
        <v>472</v>
      </c>
      <c r="G48" s="63"/>
      <c r="H48" s="64"/>
      <c r="I48" s="65"/>
      <c r="J48" s="3"/>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row>
    <row r="49" spans="1:130" ht="14.25" customHeight="1" outlineLevel="1">
      <c r="A49" s="51"/>
      <c r="B49" s="40"/>
      <c r="C49" s="40" t="str">
        <f t="shared" si="0"/>
        <v xml:space="preserve">b.       Assess the need for and priority of communications mediums and channels for public-facing risk communication for the community, including the specific needs of those disproportionately impacted by public health risks. </v>
      </c>
      <c r="D49" s="47"/>
      <c r="E49" s="52" t="s">
        <v>455</v>
      </c>
      <c r="F49" s="62" t="s">
        <v>473</v>
      </c>
      <c r="G49" s="63"/>
      <c r="H49" s="64"/>
      <c r="I49" s="65"/>
      <c r="J49" s="3"/>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row>
    <row r="50" spans="1:130" ht="14.25" customHeight="1" outlineLevel="1">
      <c r="A50" s="51"/>
      <c r="B50" s="40"/>
      <c r="C50" s="40" t="str">
        <f t="shared" si="0"/>
        <v xml:space="preserve">c.       Collaborate with partners, communities, and individuals to co-create strategies for risk communication that are culturally appropriate and responsive, available in languages that match the linguistic diversity of the population, support literacy </v>
      </c>
      <c r="D50" s="47"/>
      <c r="E50" s="52" t="s">
        <v>455</v>
      </c>
      <c r="F50" s="62" t="s">
        <v>474</v>
      </c>
      <c r="G50" s="63"/>
      <c r="H50" s="64"/>
      <c r="I50" s="65"/>
      <c r="J50" s="3"/>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row>
    <row r="51" spans="1:130" ht="14.25" customHeight="1" outlineLevel="1">
      <c r="A51" s="51"/>
      <c r="B51" s="40"/>
      <c r="C51" s="40" t="str">
        <f t="shared" si="0"/>
        <v>d.       In the event of a public health crisis or event, lead and coordinate communication between public health, health organizations, national organizations and federal agencies, and state agencies, as appropriate, using risk communication principles t</v>
      </c>
      <c r="D51" s="47"/>
      <c r="E51" s="52" t="s">
        <v>455</v>
      </c>
      <c r="F51" s="68" t="s">
        <v>475</v>
      </c>
      <c r="G51" s="72"/>
      <c r="H51" s="73"/>
      <c r="I51" s="65"/>
      <c r="J51" s="3"/>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row>
    <row r="52" spans="1:130" ht="14.25" customHeight="1" outlineLevel="1">
      <c r="A52" s="51"/>
      <c r="B52" s="40"/>
      <c r="C52" s="40" t="str">
        <f t="shared" si="0"/>
        <v>C.      Community Partnerships</v>
      </c>
      <c r="D52" s="47"/>
      <c r="E52" s="52" t="s">
        <v>476</v>
      </c>
      <c r="F52" s="69" t="s">
        <v>477</v>
      </c>
      <c r="G52" s="70"/>
      <c r="H52" s="70"/>
      <c r="I52" s="65"/>
      <c r="J52" s="3"/>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row>
    <row r="53" spans="1:130" ht="14.25" customHeight="1" outlineLevel="1">
      <c r="A53" s="51"/>
      <c r="B53" s="40"/>
      <c r="C53" s="40" t="str">
        <f t="shared" si="0"/>
        <v>1.       Develop and maintain ongoing relationships with partners and convene and connect them to improve public health outcomes.</v>
      </c>
      <c r="D53" s="47"/>
      <c r="E53" s="52" t="s">
        <v>476</v>
      </c>
      <c r="F53" s="71" t="s">
        <v>478</v>
      </c>
      <c r="G53" s="56"/>
      <c r="H53" s="57"/>
      <c r="I53" s="65"/>
      <c r="J53" s="3"/>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row>
    <row r="54" spans="1:130" ht="14.25" customHeight="1" outlineLevel="1">
      <c r="A54" s="51"/>
      <c r="B54" s="40"/>
      <c r="C54" s="40" t="str">
        <f t="shared" si="0"/>
        <v>a.       Dedicate resources to community partnership development and engagement (i.e., workforce, training, technical assistance, facilitation, listening, meeting spaces, etc.).</v>
      </c>
      <c r="D54" s="47"/>
      <c r="E54" s="52" t="s">
        <v>476</v>
      </c>
      <c r="F54" s="62" t="s">
        <v>479</v>
      </c>
      <c r="G54" s="63"/>
      <c r="H54" s="64"/>
      <c r="I54" s="65"/>
      <c r="J54" s="3"/>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row>
    <row r="55" spans="1:130" ht="14.25" customHeight="1" outlineLevel="1">
      <c r="A55" s="51"/>
      <c r="B55" s="40"/>
      <c r="C55" s="40" t="str">
        <f t="shared" si="0"/>
        <v>b.       Create and maintain organizational policies and practices that advance relationship development and authentic engagement.</v>
      </c>
      <c r="D55" s="47"/>
      <c r="E55" s="52" t="s">
        <v>476</v>
      </c>
      <c r="F55" s="62" t="s">
        <v>480</v>
      </c>
      <c r="G55" s="63"/>
      <c r="H55" s="64"/>
      <c r="I55" s="65"/>
      <c r="J55" s="3"/>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row>
    <row r="56" spans="1:130" ht="14.25" customHeight="1" outlineLevel="1">
      <c r="A56" s="51"/>
      <c r="B56" s="40"/>
      <c r="C56" s="40" t="str">
        <f t="shared" si="0"/>
        <v>c.       Develop broad understanding of how communities within the jurisdiction are organized and how community relationships may affect the public’s health.</v>
      </c>
      <c r="D56" s="47"/>
      <c r="E56" s="52" t="s">
        <v>476</v>
      </c>
      <c r="F56" s="62" t="s">
        <v>481</v>
      </c>
      <c r="G56" s="63"/>
      <c r="H56" s="64"/>
      <c r="I56" s="65"/>
      <c r="J56" s="3"/>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row>
    <row r="57" spans="1:130" ht="14.25" customHeight="1" outlineLevel="1">
      <c r="A57" s="51"/>
      <c r="B57" s="40"/>
      <c r="C57" s="40" t="str">
        <f t="shared" si="0"/>
        <v>d.       Maintain the ability to identify strategic public health partnerships with other government sectors, across jurisdictional boundaries, and with different governments, including Tribal authorities, to pursue collaborative opportunities to effectiv</v>
      </c>
      <c r="D57" s="47"/>
      <c r="E57" s="52" t="s">
        <v>476</v>
      </c>
      <c r="F57" s="62" t="s">
        <v>482</v>
      </c>
      <c r="G57" s="63"/>
      <c r="H57" s="64"/>
      <c r="I57" s="65"/>
      <c r="J57" s="3"/>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row>
    <row r="58" spans="1:130" ht="14.25" customHeight="1" outlineLevel="1">
      <c r="A58" s="51"/>
      <c r="B58" s="40"/>
      <c r="C58" s="40" t="str">
        <f t="shared" si="0"/>
        <v>e.       Participate in partnerships, as an invitee, to represent public health interests and offer insight to challenges, resources, and support for solutions.</v>
      </c>
      <c r="D58" s="47"/>
      <c r="E58" s="52" t="s">
        <v>476</v>
      </c>
      <c r="F58" s="62" t="s">
        <v>483</v>
      </c>
      <c r="G58" s="63"/>
      <c r="H58" s="64"/>
      <c r="I58" s="65"/>
      <c r="J58" s="3"/>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row>
    <row r="59" spans="1:130" ht="14.25" customHeight="1" outlineLevel="1">
      <c r="A59" s="51"/>
      <c r="B59" s="40"/>
      <c r="C59" s="40" t="str">
        <f t="shared" si="0"/>
        <v>f.        Provide resources and support (e.g., data, convening, and planning) to partnerships and collaborative efforts and work with partners toward community-led solutions.</v>
      </c>
      <c r="D59" s="47"/>
      <c r="E59" s="52" t="s">
        <v>476</v>
      </c>
      <c r="F59" s="62" t="s">
        <v>484</v>
      </c>
      <c r="G59" s="63"/>
      <c r="H59" s="64"/>
      <c r="I59" s="65"/>
      <c r="J59" s="3"/>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row>
    <row r="60" spans="1:130" ht="14.25" customHeight="1" outlineLevel="1">
      <c r="A60" s="51"/>
      <c r="B60" s="40"/>
      <c r="C60" s="40" t="str">
        <f t="shared" si="0"/>
        <v>g.       Establish a culture of introspection among members to review the roles and responsibilities of each partner, revise agreements, and revisit arrangements for programs and services to improve the health of a community.</v>
      </c>
      <c r="D60" s="47"/>
      <c r="E60" s="52" t="s">
        <v>476</v>
      </c>
      <c r="F60" s="62" t="s">
        <v>485</v>
      </c>
      <c r="G60" s="63"/>
      <c r="H60" s="64"/>
      <c r="I60" s="65"/>
      <c r="J60" s="3"/>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row>
    <row r="61" spans="1:130" ht="14.25" customHeight="1" outlineLevel="1">
      <c r="A61" s="51"/>
      <c r="B61" s="40"/>
      <c r="C61" s="40" t="str">
        <f t="shared" si="0"/>
        <v>h.       Facilitate gatherings that encourage community conversations, leverage evidence-based practices, assure efforts toward agreed upon responsibilities for partners, foster leadership opportunities, and promote information sharing.</v>
      </c>
      <c r="D61" s="47"/>
      <c r="E61" s="52" t="s">
        <v>476</v>
      </c>
      <c r="F61" s="62" t="s">
        <v>486</v>
      </c>
      <c r="G61" s="63"/>
      <c r="H61" s="64"/>
      <c r="I61" s="65"/>
      <c r="J61" s="3"/>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row>
    <row r="62" spans="1:130" ht="14.25" customHeight="1" outlineLevel="1">
      <c r="A62" s="51"/>
      <c r="B62" s="40"/>
      <c r="C62" s="40" t="str">
        <f t="shared" si="0"/>
        <v>2.       Engage the community, including those most impacted by health inequities, around public health priorities.</v>
      </c>
      <c r="D62" s="47"/>
      <c r="E62" s="52" t="s">
        <v>476</v>
      </c>
      <c r="F62" s="55" t="s">
        <v>487</v>
      </c>
      <c r="G62" s="56"/>
      <c r="H62" s="57"/>
      <c r="I62" s="65"/>
      <c r="J62" s="3"/>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row>
    <row r="63" spans="1:130" ht="14.25" customHeight="1" outlineLevel="1">
      <c r="A63" s="51"/>
      <c r="B63" s="40"/>
      <c r="C63" s="40" t="str">
        <f t="shared" si="0"/>
        <v>a.       Inform partners about Minnesota’s Foundational Public Health Responsibilities, priorities and strategies, and anticipated roles and responsibilities for the community.</v>
      </c>
      <c r="D63" s="47"/>
      <c r="E63" s="52" t="s">
        <v>476</v>
      </c>
      <c r="F63" s="62" t="s">
        <v>488</v>
      </c>
      <c r="G63" s="63"/>
      <c r="H63" s="64"/>
      <c r="I63" s="65"/>
      <c r="J63" s="3"/>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row>
    <row r="64" spans="1:130" ht="14.25" customHeight="1" outlineLevel="1">
      <c r="A64" s="51"/>
      <c r="B64" s="40"/>
      <c r="C64" s="40" t="str">
        <f t="shared" si="0"/>
        <v>b.       Coordinate policy agendas with partner organizations to advance strategic public health goals, particularly those partners that are most affected by health inequities.</v>
      </c>
      <c r="D64" s="47"/>
      <c r="E64" s="52" t="s">
        <v>476</v>
      </c>
      <c r="F64" s="62" t="s">
        <v>489</v>
      </c>
      <c r="G64" s="63"/>
      <c r="H64" s="64"/>
      <c r="I64" s="65"/>
      <c r="J64" s="3"/>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row>
    <row r="65" spans="1:130" ht="14.25" customHeight="1" outlineLevel="1">
      <c r="A65" s="51"/>
      <c r="B65" s="40"/>
      <c r="C65" s="40" t="str">
        <f t="shared" si="0"/>
        <v>c.       Ensure community members, including those most affected by health inequities and those with lived experience, are engaged to improve health through participatory engagements, delivery of feedback on public health topics, and decision-making.</v>
      </c>
      <c r="D65" s="47"/>
      <c r="E65" s="52" t="s">
        <v>476</v>
      </c>
      <c r="F65" s="62" t="s">
        <v>490</v>
      </c>
      <c r="G65" s="63"/>
      <c r="H65" s="64"/>
      <c r="I65" s="65"/>
      <c r="J65" s="3"/>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row>
    <row r="66" spans="1:130" ht="14.25" customHeight="1" outlineLevel="1">
      <c r="A66" s="51"/>
      <c r="B66" s="40"/>
      <c r="C66" s="40" t="str">
        <f t="shared" si="0"/>
        <v>d.       Support community member involvement in achieving health outcomes that are most important to them, engage those most impacted by health disparities and underlying inequities, and strengthen the conditions that create health.</v>
      </c>
      <c r="D66" s="47"/>
      <c r="E66" s="52" t="s">
        <v>476</v>
      </c>
      <c r="F66" s="62" t="s">
        <v>491</v>
      </c>
      <c r="G66" s="63"/>
      <c r="H66" s="64"/>
      <c r="I66" s="65"/>
      <c r="J66" s="3"/>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row>
    <row r="67" spans="1:130" ht="14.25" customHeight="1" outlineLevel="1">
      <c r="A67" s="51"/>
      <c r="B67" s="40"/>
      <c r="C67" s="40" t="str">
        <f t="shared" si="0"/>
        <v>e.       Ensure ongoing communications with community members and partners, including sharing what information was collected by public health and how this information was used to achieve health outcomes.</v>
      </c>
      <c r="D67" s="47"/>
      <c r="E67" s="52" t="s">
        <v>476</v>
      </c>
      <c r="F67" s="62" t="s">
        <v>492</v>
      </c>
      <c r="G67" s="63"/>
      <c r="H67" s="64"/>
      <c r="I67" s="65"/>
      <c r="J67" s="3"/>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row>
    <row r="68" spans="1:130" ht="14.25" customHeight="1" outlineLevel="1">
      <c r="A68" s="51"/>
      <c r="B68" s="40"/>
      <c r="C68" s="40" t="str">
        <f t="shared" si="0"/>
        <v>D.     Data and Epidemiology</v>
      </c>
      <c r="D68" s="47"/>
      <c r="E68" s="52" t="s">
        <v>493</v>
      </c>
      <c r="F68" s="69" t="s">
        <v>494</v>
      </c>
      <c r="G68" s="70"/>
      <c r="H68" s="70"/>
      <c r="I68" s="65"/>
      <c r="J68" s="3"/>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row>
    <row r="69" spans="1:130" ht="14.25" customHeight="1" outlineLevel="1">
      <c r="A69" s="51"/>
      <c r="B69" s="40"/>
      <c r="C69" s="40" t="str">
        <f t="shared" si="0"/>
        <v>1.       Identify, collect, analyze and interpret data from all sources, including through maintenance of statewide surveillance systems.</v>
      </c>
      <c r="D69" s="47"/>
      <c r="E69" s="52" t="s">
        <v>493</v>
      </c>
      <c r="F69" s="55" t="s">
        <v>495</v>
      </c>
      <c r="G69" s="56"/>
      <c r="H69" s="57"/>
      <c r="I69" s="65"/>
      <c r="J69" s="3"/>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row>
    <row r="70" spans="1:130" ht="14.25" customHeight="1" outlineLevel="1">
      <c r="A70" s="51"/>
      <c r="B70" s="40"/>
      <c r="C70" s="40" t="str">
        <f t="shared" si="0"/>
        <v>a.       Develop, implement, and maintain a data infrastructure that includes sound practices and theory in data collection efforts; clear identification of data needs; uses quantitative, qualitative, and mixed methods; leverages a variety of data sources</v>
      </c>
      <c r="D70" s="47"/>
      <c r="E70" s="52" t="s">
        <v>493</v>
      </c>
      <c r="F70" s="62" t="s">
        <v>496</v>
      </c>
      <c r="G70" s="63"/>
      <c r="H70" s="64"/>
      <c r="I70" s="65"/>
      <c r="J70" s="3"/>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row>
    <row r="71" spans="1:130" ht="14.25" customHeight="1" outlineLevel="1">
      <c r="A71" s="51"/>
      <c r="B71" s="40"/>
      <c r="C71" s="40" t="str">
        <f t="shared" si="0"/>
        <v xml:space="preserve">b.       Develop, implement, and maintain written policies on data ownership, data confidentiality, and privacy. </v>
      </c>
      <c r="D71" s="47"/>
      <c r="E71" s="52" t="s">
        <v>493</v>
      </c>
      <c r="F71" s="62" t="s">
        <v>497</v>
      </c>
      <c r="G71" s="63"/>
      <c r="H71" s="64"/>
      <c r="I71" s="65"/>
      <c r="J71" s="3"/>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row>
    <row r="72" spans="1:130" ht="14.25" customHeight="1" outlineLevel="1">
      <c r="A72" s="51"/>
      <c r="B72" s="40"/>
      <c r="C72" s="40" t="str">
        <f t="shared" si="0"/>
        <v>c.       Collaborate with other governmental and cross-sector partners to develop, implement, and maintain written policies on data sharing.</v>
      </c>
      <c r="D72" s="47"/>
      <c r="E72" s="52" t="s">
        <v>493</v>
      </c>
      <c r="F72" s="62" t="s">
        <v>498</v>
      </c>
      <c r="G72" s="63"/>
      <c r="H72" s="64"/>
      <c r="I72" s="65"/>
      <c r="J72" s="3"/>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row>
    <row r="73" spans="1:130" ht="14.25" customHeight="1" outlineLevel="1">
      <c r="A73" s="51"/>
      <c r="B73" s="40"/>
      <c r="C73" s="40" t="str">
        <f t="shared" si="0"/>
        <v>d.       Ensure adequate expertise is available for data analysis and interpretation, informatics, data communications, and appropriate use and disclosure of protected health information with health equity considerations.</v>
      </c>
      <c r="D73" s="47"/>
      <c r="E73" s="52" t="s">
        <v>493</v>
      </c>
      <c r="F73" s="62" t="s">
        <v>499</v>
      </c>
      <c r="G73" s="63"/>
      <c r="H73" s="64"/>
      <c r="I73" s="65"/>
      <c r="J73" s="3"/>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row>
    <row r="74" spans="1:130" ht="14.25" customHeight="1" outlineLevel="1">
      <c r="A74" s="51"/>
      <c r="B74" s="40"/>
      <c r="C74" s="40" t="str">
        <f t="shared" si="0"/>
        <v>e.       Provide or access epidemiological services, including, field investigation, analytic studies, evaluation, and linkages (i.e., collaboration).</v>
      </c>
      <c r="D74" s="47"/>
      <c r="E74" s="52" t="s">
        <v>493</v>
      </c>
      <c r="F74" s="62" t="s">
        <v>500</v>
      </c>
      <c r="G74" s="63"/>
      <c r="H74" s="64"/>
      <c r="I74" s="65"/>
      <c r="J74" s="3"/>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row>
    <row r="75" spans="1:130" ht="14.25" customHeight="1" outlineLevel="1">
      <c r="A75" s="51"/>
      <c r="B75" s="40"/>
      <c r="C75" s="40" t="str">
        <f t="shared" si="0"/>
        <v>f.        Use epidemiological practices to explain the distribution of disease, death, health outcomes, health disparities and systemic inequities, including links to biological, environmental, economic and social determinants.</v>
      </c>
      <c r="D75" s="47"/>
      <c r="E75" s="52" t="s">
        <v>493</v>
      </c>
      <c r="F75" s="62" t="s">
        <v>501</v>
      </c>
      <c r="G75" s="63"/>
      <c r="H75" s="64"/>
      <c r="I75" s="65"/>
      <c r="J75" s="3"/>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row>
    <row r="76" spans="1:130" ht="14.25" customHeight="1" outlineLevel="1">
      <c r="A76" s="51"/>
      <c r="B76" s="40"/>
      <c r="C76" s="40" t="str">
        <f t="shared" si="0"/>
        <v xml:space="preserve">g.       Collaborate with partners, communities, and individuals, including those most impacted by health inequities, through all phases of data collection to understand data and analysis from the perspective of lived experience. </v>
      </c>
      <c r="D76" s="47"/>
      <c r="E76" s="52" t="s">
        <v>493</v>
      </c>
      <c r="F76" s="62" t="s">
        <v>502</v>
      </c>
      <c r="G76" s="63"/>
      <c r="H76" s="64"/>
      <c r="I76" s="65"/>
      <c r="J76" s="3"/>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row>
    <row r="77" spans="1:130" ht="14.25" customHeight="1" outlineLevel="1">
      <c r="A77" s="51"/>
      <c r="B77" s="40"/>
      <c r="C77" s="40" t="str">
        <f t="shared" si="0"/>
        <v xml:space="preserve">h.       Collect data to guide public health planning and decision making within the jurisdiction, and support decision making at the state level. </v>
      </c>
      <c r="D77" s="47"/>
      <c r="E77" s="52" t="s">
        <v>493</v>
      </c>
      <c r="F77" s="62" t="s">
        <v>503</v>
      </c>
      <c r="G77" s="63"/>
      <c r="H77" s="64"/>
      <c r="I77" s="65"/>
      <c r="J77" s="3"/>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row>
    <row r="78" spans="1:130" ht="14.25" customHeight="1" outlineLevel="1">
      <c r="A78" s="51"/>
      <c r="B78" s="40"/>
      <c r="C78" s="40" t="str">
        <f t="shared" si="0"/>
        <v>i.         Analyze data in collaboration with partners, communities, and individuals with lived experience, especially those who were a part of the data collection process.</v>
      </c>
      <c r="D78" s="47"/>
      <c r="E78" s="52" t="s">
        <v>493</v>
      </c>
      <c r="F78" s="62" t="s">
        <v>504</v>
      </c>
      <c r="G78" s="63"/>
      <c r="H78" s="64"/>
      <c r="I78" s="65"/>
      <c r="J78" s="3"/>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row>
    <row r="79" spans="1:130" ht="14.25" customHeight="1" outlineLevel="1">
      <c r="A79" s="51"/>
      <c r="B79" s="40"/>
      <c r="C79" s="40" t="str">
        <f t="shared" si="0"/>
        <v>2.       Effectively communicate data and its analysis, including through responding to data requests.</v>
      </c>
      <c r="D79" s="47"/>
      <c r="E79" s="52" t="s">
        <v>493</v>
      </c>
      <c r="F79" s="55" t="s">
        <v>505</v>
      </c>
      <c r="G79" s="56"/>
      <c r="H79" s="57"/>
      <c r="I79" s="65"/>
      <c r="J79" s="3"/>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row>
    <row r="80" spans="1:130" ht="14.25" customHeight="1" outlineLevel="1">
      <c r="A80" s="51"/>
      <c r="B80" s="40"/>
      <c r="C80" s="40" t="str">
        <f t="shared" si="0"/>
        <v>a.       Develop and maintain internal systems for receiving, responding to, and archiving data requests from the public, policy makers, media, and others.</v>
      </c>
      <c r="D80" s="47"/>
      <c r="E80" s="52" t="s">
        <v>493</v>
      </c>
      <c r="F80" s="62" t="s">
        <v>506</v>
      </c>
      <c r="G80" s="63"/>
      <c r="H80" s="64"/>
      <c r="I80" s="65"/>
      <c r="J80" s="3"/>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row>
    <row r="81" spans="1:130" ht="14.25" customHeight="1" outlineLevel="1">
      <c r="A81" s="51"/>
      <c r="B81" s="40"/>
      <c r="C81" s="40" t="str">
        <f t="shared" si="0"/>
        <v>b.       Assure the availability of data collected from the public with considerations for proper disclosure and share data with stakeholders, policy-makers, and communities, especially where those communities are most affected by the results.</v>
      </c>
      <c r="D81" s="47"/>
      <c r="E81" s="52" t="s">
        <v>493</v>
      </c>
      <c r="F81" s="62" t="s">
        <v>507</v>
      </c>
      <c r="G81" s="63"/>
      <c r="H81" s="64"/>
      <c r="I81" s="65"/>
      <c r="J81" s="3"/>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row>
    <row r="82" spans="1:130" ht="14.25" customHeight="1" outlineLevel="1">
      <c r="A82" s="51"/>
      <c r="B82" s="40"/>
      <c r="C82" s="40" t="str">
        <f t="shared" si="0"/>
        <v>c.       Ensure data and outputs are communicated effectively, using clear and accessible language in public-facing data communications and tailoring communications for different audiences, with special attention to disparities in health literacy among po</v>
      </c>
      <c r="D82" s="47"/>
      <c r="E82" s="52" t="s">
        <v>493</v>
      </c>
      <c r="F82" s="62" t="s">
        <v>508</v>
      </c>
      <c r="G82" s="63"/>
      <c r="H82" s="64"/>
      <c r="I82" s="65"/>
      <c r="J82" s="3"/>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row>
    <row r="83" spans="1:130" ht="14.25" customHeight="1" outlineLevel="1">
      <c r="A83" s="51"/>
      <c r="B83" s="40"/>
      <c r="C83" s="40" t="str">
        <f t="shared" si="0"/>
        <v>d.       Utilize prevailing technologies and systems to display and communicate data such that audiences can understand and use, making data visualizations interactive where possible, and mapping or subsetting data for specific populations.</v>
      </c>
      <c r="D83" s="47"/>
      <c r="E83" s="52" t="s">
        <v>493</v>
      </c>
      <c r="F83" s="62" t="s">
        <v>509</v>
      </c>
      <c r="G83" s="63"/>
      <c r="H83" s="64"/>
      <c r="I83" s="65"/>
      <c r="J83" s="3"/>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row>
    <row r="84" spans="1:130" ht="14.25" customHeight="1" outlineLevel="1">
      <c r="A84" s="51"/>
      <c r="B84" s="40"/>
      <c r="C84" s="40" t="str">
        <f t="shared" si="0"/>
        <v>3.       Maintain infrastructure and capabilities for delivering public health laboratory services.</v>
      </c>
      <c r="D84" s="47"/>
      <c r="E84" s="52" t="s">
        <v>493</v>
      </c>
      <c r="F84" s="55" t="s">
        <v>510</v>
      </c>
      <c r="G84" s="56"/>
      <c r="H84" s="57"/>
      <c r="I84" s="65"/>
      <c r="J84" s="3"/>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row>
    <row r="85" spans="1:130" ht="14.25" customHeight="1" outlineLevel="1">
      <c r="A85" s="51"/>
      <c r="B85" s="40"/>
      <c r="C85" s="40" t="str">
        <f t="shared" si="0"/>
        <v>a.       Provide or access laboratory services for reference and diagnostic testing and ensure timely and appropriate information sharing with appropriate partners.</v>
      </c>
      <c r="D85" s="47"/>
      <c r="E85" s="52" t="s">
        <v>493</v>
      </c>
      <c r="F85" s="62" t="s">
        <v>511</v>
      </c>
      <c r="G85" s="63"/>
      <c r="H85" s="64"/>
      <c r="I85" s="65"/>
      <c r="J85" s="3"/>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row>
    <row r="86" spans="1:130" ht="14.25" customHeight="1" outlineLevel="1">
      <c r="A86" s="51"/>
      <c r="B86" s="40"/>
      <c r="C86" s="40" t="str">
        <f t="shared" si="0"/>
        <v>b.       Ensure coordination and communication with public and private laboratories, including within the Laboratory Response Network (LRN), for routine operations and during incidents.</v>
      </c>
      <c r="D86" s="47"/>
      <c r="E86" s="52" t="s">
        <v>493</v>
      </c>
      <c r="F86" s="62" t="s">
        <v>512</v>
      </c>
      <c r="G86" s="63"/>
      <c r="H86" s="64"/>
      <c r="I86" s="65"/>
      <c r="J86" s="3"/>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row>
    <row r="87" spans="1:130" ht="14.25" customHeight="1" outlineLevel="1">
      <c r="A87" s="51"/>
      <c r="B87" s="40"/>
      <c r="C87" s="40" t="str">
        <f t="shared" si="0"/>
        <v>c.       (State only) Function as a Laboratory Response Network (LRN) Reference laboratory for biological agents and as an LRN chemical laboratory at a level designated by CDC.</v>
      </c>
      <c r="D87" s="47"/>
      <c r="E87" s="52" t="s">
        <v>493</v>
      </c>
      <c r="F87" s="62" t="s">
        <v>513</v>
      </c>
      <c r="G87" s="63"/>
      <c r="H87" s="64"/>
      <c r="I87" s="65"/>
      <c r="J87" s="3"/>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row>
    <row r="88" spans="1:130" ht="14.25" customHeight="1" outlineLevel="1">
      <c r="A88" s="51"/>
      <c r="B88" s="40"/>
      <c r="C88" s="40" t="str">
        <f t="shared" si="0"/>
        <v>E.      Health Equity</v>
      </c>
      <c r="D88" s="47"/>
      <c r="E88" s="52" t="s">
        <v>514</v>
      </c>
      <c r="F88" s="69" t="s">
        <v>515</v>
      </c>
      <c r="G88" s="70"/>
      <c r="H88" s="70"/>
      <c r="I88" s="65"/>
      <c r="J88" s="3"/>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row>
    <row r="89" spans="1:130" ht="14.25" customHeight="1" outlineLevel="1">
      <c r="A89" s="51"/>
      <c r="B89" s="40"/>
      <c r="C89" s="40" t="str">
        <f t="shared" si="0"/>
        <v>1.       Develop and demonstrate organizational commitment to health equity.</v>
      </c>
      <c r="D89" s="47"/>
      <c r="E89" s="52" t="s">
        <v>514</v>
      </c>
      <c r="F89" s="55" t="s">
        <v>516</v>
      </c>
      <c r="G89" s="56"/>
      <c r="H89" s="57"/>
      <c r="I89" s="65"/>
      <c r="J89" s="3"/>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row>
    <row r="90" spans="1:130" ht="14.25" customHeight="1" outlineLevel="1">
      <c r="A90" s="51"/>
      <c r="B90" s="40"/>
      <c r="C90" s="40" t="str">
        <f t="shared" si="0"/>
        <v>a.       Develop and maintain written training materials on health equity with an emphasis on the oppression of communities who have been historically marginalized by government including public health; the extent and consequences of oppression; intersect</v>
      </c>
      <c r="D90" s="47"/>
      <c r="E90" s="52" t="s">
        <v>514</v>
      </c>
      <c r="F90" s="62" t="s">
        <v>517</v>
      </c>
      <c r="G90" s="63"/>
      <c r="H90" s="64"/>
      <c r="I90" s="65"/>
      <c r="J90" s="3"/>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row>
    <row r="91" spans="1:130" ht="14.25" customHeight="1" outlineLevel="1">
      <c r="A91" s="51"/>
      <c r="B91" s="40"/>
      <c r="C91" s="40" t="str">
        <f t="shared" si="0"/>
        <v>b.       Provide training to staff on health equity with an emphasis on the emphasis on the oppression of communities who have been historically marginalized by government including public health; the extent and consequences of oppression; intersectionali</v>
      </c>
      <c r="D91" s="47"/>
      <c r="E91" s="52" t="s">
        <v>514</v>
      </c>
      <c r="F91" s="62" t="s">
        <v>518</v>
      </c>
      <c r="G91" s="63"/>
      <c r="H91" s="64"/>
      <c r="I91" s="65"/>
      <c r="J91" s="3"/>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row>
    <row r="92" spans="1:130" ht="14.25" customHeight="1" outlineLevel="1">
      <c r="A92" s="51"/>
      <c r="B92" s="40"/>
      <c r="C92" s="40" t="str">
        <f t="shared" si="0"/>
        <v>c.       Build organizational and individual staff competency in recognizing unconscious bias; building cultural competency and health literacy; building critical thinking skills; honoring diverse experiences; avoiding stereotypes; understanding intersect</v>
      </c>
      <c r="D92" s="47"/>
      <c r="E92" s="52" t="s">
        <v>514</v>
      </c>
      <c r="F92" s="62" t="s">
        <v>519</v>
      </c>
      <c r="G92" s="63"/>
      <c r="H92" s="64"/>
      <c r="I92" s="65"/>
      <c r="J92" s="3"/>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row>
    <row r="93" spans="1:130" ht="14.25" customHeight="1" outlineLevel="1">
      <c r="A93" s="51"/>
      <c r="B93" s="40"/>
      <c r="C93" s="40" t="str">
        <f t="shared" si="0"/>
        <v>d.       Build and maintain relationships with partners, communities, and individuals to establish trust with governmental public health to ensure that all collaborative processes incorporate lived experience.</v>
      </c>
      <c r="D93" s="47"/>
      <c r="E93" s="52" t="s">
        <v>514</v>
      </c>
      <c r="F93" s="62" t="s">
        <v>520</v>
      </c>
      <c r="G93" s="63"/>
      <c r="H93" s="64"/>
      <c r="I93" s="65"/>
      <c r="J93" s="3"/>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row>
    <row r="94" spans="1:130" ht="14.25" customHeight="1" outlineLevel="1">
      <c r="A94" s="51"/>
      <c r="B94" s="40"/>
      <c r="C94" s="40" t="str">
        <f t="shared" si="0"/>
        <v>e.       Cultivate an organizational culture of health equity.</v>
      </c>
      <c r="D94" s="47"/>
      <c r="E94" s="52" t="s">
        <v>514</v>
      </c>
      <c r="F94" s="62" t="s">
        <v>521</v>
      </c>
      <c r="G94" s="63"/>
      <c r="H94" s="64"/>
      <c r="I94" s="65"/>
      <c r="J94" s="3"/>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row>
    <row r="95" spans="1:130" ht="14.25" customHeight="1" outlineLevel="1">
      <c r="A95" s="51"/>
      <c r="B95" s="40"/>
      <c r="C95" s="40" t="str">
        <f t="shared" si="0"/>
        <v>f.        Convene cross-sector partners to identify strategies or initiatives for non-governmental partners to implement to address health equity for the population.</v>
      </c>
      <c r="D95" s="47"/>
      <c r="E95" s="52" t="s">
        <v>514</v>
      </c>
      <c r="F95" s="62" t="s">
        <v>522</v>
      </c>
      <c r="G95" s="63"/>
      <c r="H95" s="64"/>
      <c r="I95" s="65"/>
      <c r="J95" s="3"/>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row>
    <row r="96" spans="1:130" ht="14.25" customHeight="1" outlineLevel="1">
      <c r="A96" s="51"/>
      <c r="B96" s="40"/>
      <c r="C96" s="40" t="str">
        <f t="shared" si="0"/>
        <v>g.       Convene public health partners to identify strategies or initiatives for governmental public health to implement to address health equity in the jurisdiction.</v>
      </c>
      <c r="D96" s="47"/>
      <c r="E96" s="52" t="s">
        <v>514</v>
      </c>
      <c r="F96" s="62" t="s">
        <v>523</v>
      </c>
      <c r="G96" s="63"/>
      <c r="H96" s="64"/>
      <c r="I96" s="65"/>
      <c r="J96" s="3"/>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row>
    <row r="97" spans="1:130" ht="14.25" customHeight="1" outlineLevel="1">
      <c r="A97" s="51"/>
      <c r="B97" s="40"/>
      <c r="C97" s="40" t="str">
        <f t="shared" si="0"/>
        <v>h.       Perform a health equity review of all organizational written policies and systems and written plans to ensure that they advance health equity and revising or rewriting/developing them where they do not.</v>
      </c>
      <c r="D97" s="47"/>
      <c r="E97" s="52" t="s">
        <v>514</v>
      </c>
      <c r="F97" s="62" t="s">
        <v>524</v>
      </c>
      <c r="G97" s="63"/>
      <c r="H97" s="64"/>
      <c r="I97" s="65"/>
      <c r="J97" s="3"/>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row>
    <row r="98" spans="1:130" ht="14.25" customHeight="1" outlineLevel="1">
      <c r="A98" s="51"/>
      <c r="B98" s="40"/>
      <c r="C98" s="40" t="str">
        <f t="shared" si="0"/>
        <v xml:space="preserve">i.         Develop, implement, and maintain a system for collecting feedback from the community on the organization’s health equity work. </v>
      </c>
      <c r="D98" s="47"/>
      <c r="E98" s="52" t="s">
        <v>514</v>
      </c>
      <c r="F98" s="62" t="s">
        <v>525</v>
      </c>
      <c r="G98" s="63"/>
      <c r="H98" s="64"/>
      <c r="I98" s="65"/>
      <c r="J98" s="3"/>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row>
    <row r="99" spans="1:130" ht="14.25" customHeight="1" outlineLevel="1">
      <c r="A99" s="51"/>
      <c r="B99" s="40"/>
      <c r="C99" s="40" t="str">
        <f t="shared" si="0"/>
        <v>j.         Assess the composition of governance bodies and councils, committees, and task forces, and prioritize the representation of populations disproportionately impacted by health inequities.</v>
      </c>
      <c r="D99" s="47"/>
      <c r="E99" s="52" t="s">
        <v>514</v>
      </c>
      <c r="F99" s="62" t="s">
        <v>526</v>
      </c>
      <c r="G99" s="63"/>
      <c r="H99" s="64"/>
      <c r="I99" s="65"/>
      <c r="J99" s="3"/>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row>
    <row r="100" spans="1:130" ht="14.25" customHeight="1" outlineLevel="1">
      <c r="A100" s="51"/>
      <c r="B100" s="40"/>
      <c r="C100" s="40" t="str">
        <f t="shared" si="0"/>
        <v>k.       Assess the distribution of grants, procurements, and contracts and prioritize the representation of populations most impacted by health inequities, including underrepresented vendors.</v>
      </c>
      <c r="D100" s="47"/>
      <c r="E100" s="52" t="s">
        <v>514</v>
      </c>
      <c r="F100" s="62" t="s">
        <v>527</v>
      </c>
      <c r="G100" s="63"/>
      <c r="H100" s="64"/>
      <c r="I100" s="65"/>
      <c r="J100" s="3"/>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row>
    <row r="101" spans="1:130" ht="14.25" customHeight="1" outlineLevel="1">
      <c r="A101" s="51"/>
      <c r="B101" s="40"/>
      <c r="C101" s="40" t="str">
        <f t="shared" si="0"/>
        <v>2.       Inform and influence public and organizational policies to advance health equity.</v>
      </c>
      <c r="D101" s="47"/>
      <c r="E101" s="52" t="s">
        <v>514</v>
      </c>
      <c r="F101" s="55" t="s">
        <v>528</v>
      </c>
      <c r="G101" s="56"/>
      <c r="H101" s="57"/>
      <c r="I101" s="65"/>
      <c r="J101" s="3"/>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row>
    <row r="102" spans="1:130" ht="14.25" customHeight="1" outlineLevel="1">
      <c r="A102" s="51"/>
      <c r="B102" s="40"/>
      <c r="C102" s="40" t="str">
        <f t="shared" si="0"/>
        <v>a.       Collaborate with partners, communities, and individuals who are disproportionately affected by health inequities, to understand the impacts of public health risk/prevention or protection activities to their communities from the perspective of liv</v>
      </c>
      <c r="D102" s="47"/>
      <c r="E102" s="52" t="s">
        <v>514</v>
      </c>
      <c r="F102" s="62" t="s">
        <v>529</v>
      </c>
      <c r="G102" s="63"/>
      <c r="H102" s="64"/>
      <c r="I102" s="65"/>
      <c r="J102" s="3"/>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row>
    <row r="103" spans="1:130" ht="14.25" customHeight="1" outlineLevel="1">
      <c r="A103" s="51"/>
      <c r="B103" s="40"/>
      <c r="C103" s="40" t="str">
        <f t="shared" si="0"/>
        <v>b.       Organize support for public health statutes, regulations, rules, ordinances, and other policies to improve health equity and place them before an entity with the legal authority to enact them.</v>
      </c>
      <c r="D103" s="47"/>
      <c r="E103" s="52" t="s">
        <v>514</v>
      </c>
      <c r="F103" s="62" t="s">
        <v>530</v>
      </c>
      <c r="G103" s="63"/>
      <c r="H103" s="64"/>
      <c r="I103" s="65"/>
      <c r="J103" s="3"/>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row>
    <row r="104" spans="1:130" ht="14.25" customHeight="1" outlineLevel="1">
      <c r="A104" s="51"/>
      <c r="B104" s="40"/>
      <c r="C104" s="40" t="str">
        <f t="shared" si="0"/>
        <v>c.       Develop (including researching, analyzing, costing, and articulating the impact, as needed) health equity public health policy that is evidence-based and legally defensible.</v>
      </c>
      <c r="D104" s="47"/>
      <c r="E104" s="52" t="s">
        <v>514</v>
      </c>
      <c r="F104" s="62" t="s">
        <v>531</v>
      </c>
      <c r="G104" s="63"/>
      <c r="H104" s="64"/>
      <c r="I104" s="65"/>
      <c r="J104" s="3"/>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row>
    <row r="105" spans="1:130" ht="14.25" customHeight="1" outlineLevel="1">
      <c r="A105" s="51"/>
      <c r="B105" s="40"/>
      <c r="C105" s="40" t="str">
        <f t="shared" si="0"/>
        <v>d.       Collaborate with partners, communities, and individuals who are disproportionately affected by health inequities, to develop shared language and definitions and understanding around the external factors and conditions that create and maintain hea</v>
      </c>
      <c r="D105" s="47"/>
      <c r="E105" s="52" t="s">
        <v>514</v>
      </c>
      <c r="F105" s="62" t="s">
        <v>532</v>
      </c>
      <c r="G105" s="63"/>
      <c r="H105" s="64"/>
      <c r="I105" s="65"/>
      <c r="J105" s="3"/>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row>
    <row r="106" spans="1:130" ht="14.25" customHeight="1" outlineLevel="1">
      <c r="A106" s="51"/>
      <c r="B106" s="40"/>
      <c r="C106" s="40" t="str">
        <f t="shared" si="0"/>
        <v>e.       Collaborate with partners, communities, and individuals disproportionately impacted by health inequity to co-create metrics and monitor health equity within the jurisdiction.</v>
      </c>
      <c r="D106" s="47"/>
      <c r="E106" s="52" t="s">
        <v>514</v>
      </c>
      <c r="F106" s="62" t="s">
        <v>533</v>
      </c>
      <c r="G106" s="63"/>
      <c r="H106" s="64"/>
      <c r="I106" s="65"/>
      <c r="J106" s="3"/>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row>
    <row r="107" spans="1:130" ht="14.25" customHeight="1" outlineLevel="1">
      <c r="A107" s="51"/>
      <c r="B107" s="40"/>
      <c r="C107" s="40" t="str">
        <f t="shared" si="0"/>
        <v>F.      Leadership and Governance</v>
      </c>
      <c r="D107" s="47"/>
      <c r="E107" s="52" t="s">
        <v>534</v>
      </c>
      <c r="F107" s="69" t="s">
        <v>535</v>
      </c>
      <c r="G107" s="70"/>
      <c r="H107" s="70"/>
      <c r="I107" s="65"/>
      <c r="J107" s="3"/>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row>
    <row r="108" spans="1:130" ht="14.25" customHeight="1" outlineLevel="1">
      <c r="A108" s="51"/>
      <c r="B108" s="40"/>
      <c r="C108" s="40" t="str">
        <f t="shared" si="0"/>
        <v>1.       Establish the strategic direction for public health and lead internal and external stakeholders to action.</v>
      </c>
      <c r="D108" s="47"/>
      <c r="E108" s="52" t="s">
        <v>534</v>
      </c>
      <c r="F108" s="55" t="s">
        <v>536</v>
      </c>
      <c r="G108" s="56"/>
      <c r="H108" s="57"/>
      <c r="I108" s="65"/>
      <c r="J108" s="3"/>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row>
    <row r="109" spans="1:130" ht="14.25" customHeight="1" outlineLevel="1">
      <c r="A109" s="51"/>
      <c r="B109" s="40"/>
      <c r="C109" s="40" t="str">
        <f t="shared" si="0"/>
        <v>a.       Collaborate with partners, communities, and individuals including those disproportionately affected by public health issues, to understand the role of governmental public health in addressing those public health issues from the perspective of liv</v>
      </c>
      <c r="D109" s="47"/>
      <c r="E109" s="52" t="s">
        <v>534</v>
      </c>
      <c r="F109" s="62" t="s">
        <v>537</v>
      </c>
      <c r="G109" s="63"/>
      <c r="H109" s="64"/>
      <c r="I109" s="65"/>
      <c r="J109" s="3"/>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row>
    <row r="110" spans="1:130" ht="14.25" customHeight="1" outlineLevel="1">
      <c r="A110" s="51"/>
      <c r="B110" s="40"/>
      <c r="C110" s="40" t="str">
        <f t="shared" si="0"/>
        <v>b.       Convene public health partners to identify strategies or initiatives for governmental public health to implement to address public health issues in the jurisdiction.</v>
      </c>
      <c r="D110" s="47"/>
      <c r="E110" s="52" t="s">
        <v>534</v>
      </c>
      <c r="F110" s="62" t="s">
        <v>538</v>
      </c>
      <c r="G110" s="63"/>
      <c r="H110" s="64"/>
      <c r="I110" s="65"/>
      <c r="J110" s="3"/>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row>
    <row r="111" spans="1:130" ht="14.25" customHeight="1" outlineLevel="1">
      <c r="A111" s="51"/>
      <c r="B111" s="40"/>
      <c r="C111" s="40" t="str">
        <f t="shared" si="0"/>
        <v>c.       Convene cross sector partners to understand the role of non-governmental partners in addressing public health issues for the population.</v>
      </c>
      <c r="D111" s="47"/>
      <c r="E111" s="52" t="s">
        <v>534</v>
      </c>
      <c r="F111" s="62" t="s">
        <v>539</v>
      </c>
      <c r="G111" s="63"/>
      <c r="H111" s="64"/>
      <c r="I111" s="65"/>
      <c r="J111" s="3"/>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row>
    <row r="112" spans="1:130" ht="14.25" customHeight="1" outlineLevel="1">
      <c r="A112" s="51"/>
      <c r="B112" s="40"/>
      <c r="C112" s="40" t="str">
        <f t="shared" si="0"/>
        <v xml:space="preserve">d.       Develop, implement, and maintain an agency strategic plan. </v>
      </c>
      <c r="D112" s="47"/>
      <c r="E112" s="52" t="s">
        <v>534</v>
      </c>
      <c r="F112" s="62" t="s">
        <v>540</v>
      </c>
      <c r="G112" s="63"/>
      <c r="H112" s="64"/>
      <c r="I112" s="65"/>
      <c r="J112" s="3"/>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row>
    <row r="113" spans="1:130" ht="14.25" customHeight="1" outlineLevel="1">
      <c r="A113" s="51"/>
      <c r="B113" s="40"/>
      <c r="C113" s="40" t="str">
        <f t="shared" si="0"/>
        <v xml:space="preserve">e.       Engage with and support the appropriate governing entity about the public health agency's role and legal authority around public health priorities and policies. </v>
      </c>
      <c r="D113" s="47"/>
      <c r="E113" s="52" t="s">
        <v>534</v>
      </c>
      <c r="F113" s="62" t="s">
        <v>541</v>
      </c>
      <c r="G113" s="63"/>
      <c r="H113" s="64"/>
      <c r="I113" s="65"/>
      <c r="J113" s="3"/>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row>
    <row r="114" spans="1:130" ht="14.25" customHeight="1" outlineLevel="1">
      <c r="A114" s="51"/>
      <c r="B114" s="40"/>
      <c r="C114" s="40" t="str">
        <f t="shared" si="0"/>
        <v>f.        Advocate and communicate about the value and role of public health in the community</v>
      </c>
      <c r="D114" s="47"/>
      <c r="E114" s="52" t="s">
        <v>534</v>
      </c>
      <c r="F114" s="62" t="s">
        <v>542</v>
      </c>
      <c r="G114" s="63"/>
      <c r="H114" s="64"/>
      <c r="I114" s="65"/>
      <c r="J114" s="3"/>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row>
    <row r="115" spans="1:130" ht="14.25" customHeight="1" outlineLevel="1">
      <c r="A115" s="51"/>
      <c r="B115" s="40"/>
      <c r="C115" s="40" t="str">
        <f t="shared" si="0"/>
        <v>g.       Establish metrics and monitor the implementation of the agency strategic plan.</v>
      </c>
      <c r="D115" s="47"/>
      <c r="E115" s="52" t="s">
        <v>534</v>
      </c>
      <c r="F115" s="62" t="s">
        <v>543</v>
      </c>
      <c r="G115" s="63"/>
      <c r="H115" s="64"/>
      <c r="I115" s="65"/>
      <c r="J115" s="3"/>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row>
    <row r="116" spans="1:130" ht="14.25" customHeight="1" outlineLevel="1">
      <c r="A116" s="51"/>
      <c r="B116" s="40"/>
      <c r="C116" s="40" t="str">
        <f t="shared" si="0"/>
        <v>h.       Track actions taken by the agency in implementing the agency strategic plan.</v>
      </c>
      <c r="D116" s="47"/>
      <c r="E116" s="52" t="s">
        <v>534</v>
      </c>
      <c r="F116" s="62" t="s">
        <v>544</v>
      </c>
      <c r="G116" s="63"/>
      <c r="H116" s="64"/>
      <c r="I116" s="65"/>
      <c r="J116" s="3"/>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row>
    <row r="117" spans="1:130" ht="14.25" customHeight="1" outlineLevel="1">
      <c r="A117" s="51"/>
      <c r="B117" s="40"/>
      <c r="C117" s="40" t="str">
        <f t="shared" si="0"/>
        <v>i.         Monitor and report on progress on strategic plan and make needed adjustments</v>
      </c>
      <c r="D117" s="47"/>
      <c r="E117" s="52" t="s">
        <v>534</v>
      </c>
      <c r="F117" s="62" t="s">
        <v>545</v>
      </c>
      <c r="G117" s="63"/>
      <c r="H117" s="64"/>
      <c r="I117" s="65"/>
      <c r="J117" s="3"/>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row>
    <row r="118" spans="1:130" ht="14.25" customHeight="1" outlineLevel="1">
      <c r="A118" s="51"/>
      <c r="B118" s="40"/>
      <c r="C118" s="40" t="str">
        <f t="shared" si="0"/>
        <v xml:space="preserve">j.         Assess how external factors and conditions affect implementation of the agency strategic plan and identify barriers to implementation of the plan. </v>
      </c>
      <c r="D118" s="47"/>
      <c r="E118" s="52" t="s">
        <v>534</v>
      </c>
      <c r="F118" s="62" t="s">
        <v>546</v>
      </c>
      <c r="G118" s="63"/>
      <c r="H118" s="64"/>
      <c r="I118" s="65"/>
      <c r="J118" s="3"/>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row>
    <row r="119" spans="1:130" ht="14.25" customHeight="1" outlineLevel="1">
      <c r="A119" s="51"/>
      <c r="B119" s="40"/>
      <c r="C119" s="40" t="str">
        <f t="shared" si="0"/>
        <v>2.       Maintain a governance structure for public health.</v>
      </c>
      <c r="D119" s="47"/>
      <c r="E119" s="52" t="s">
        <v>534</v>
      </c>
      <c r="F119" s="55" t="s">
        <v>547</v>
      </c>
      <c r="G119" s="56"/>
      <c r="H119" s="57"/>
      <c r="I119" s="65"/>
      <c r="J119" s="3"/>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row>
    <row r="120" spans="1:130" ht="14.25" customHeight="1" outlineLevel="1">
      <c r="A120" s="51"/>
      <c r="B120" s="40"/>
      <c r="C120" s="40" t="str">
        <f t="shared" si="0"/>
        <v>a.       Promote and provide assistance to governing entities in examining, understanding, and modifying public health authorities as necessary.</v>
      </c>
      <c r="D120" s="47"/>
      <c r="E120" s="52" t="s">
        <v>534</v>
      </c>
      <c r="F120" s="62" t="s">
        <v>548</v>
      </c>
      <c r="G120" s="63"/>
      <c r="H120" s="64"/>
      <c r="I120" s="65"/>
      <c r="J120" s="3"/>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row>
    <row r="121" spans="1:130" ht="14.25" customHeight="1" outlineLevel="1">
      <c r="A121" s="51"/>
      <c r="B121" s="40"/>
      <c r="C121" s="40" t="str">
        <f t="shared" si="0"/>
        <v xml:space="preserve">b.       Develop, implement, and maintain a governance system and infrastructure for governmental public health, in compliance with statutes, regulations, rules, ordinances, and other policies. </v>
      </c>
      <c r="D121" s="47"/>
      <c r="E121" s="52" t="s">
        <v>534</v>
      </c>
      <c r="F121" s="62" t="s">
        <v>549</v>
      </c>
      <c r="G121" s="63"/>
      <c r="H121" s="64"/>
      <c r="I121" s="65"/>
      <c r="J121" s="3"/>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row>
    <row r="122" spans="1:130" ht="14.25" customHeight="1" outlineLevel="1">
      <c r="A122" s="51"/>
      <c r="B122" s="40"/>
      <c r="C122" s="40" t="str">
        <f t="shared" si="0"/>
        <v xml:space="preserve">c.       Educate and support appropriate governing entities, about governing bodies’ and public health agencies’ roles and legal authority in delivering public health services. around public health priorities and policies. </v>
      </c>
      <c r="D122" s="47"/>
      <c r="E122" s="52" t="s">
        <v>534</v>
      </c>
      <c r="F122" s="62" t="s">
        <v>550</v>
      </c>
      <c r="G122" s="63"/>
      <c r="H122" s="64"/>
      <c r="I122" s="65"/>
      <c r="J122" s="3"/>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row>
    <row r="123" spans="1:130" ht="14.25" customHeight="1" outlineLevel="1">
      <c r="A123" s="51"/>
      <c r="B123" s="40"/>
      <c r="C123" s="40" t="str">
        <f t="shared" si="0"/>
        <v xml:space="preserve">d.       Develop, implement, and maintain organizational policies related to governmental public health agency governance. </v>
      </c>
      <c r="D123" s="47"/>
      <c r="E123" s="52" t="s">
        <v>534</v>
      </c>
      <c r="F123" s="62" t="s">
        <v>551</v>
      </c>
      <c r="G123" s="63"/>
      <c r="H123" s="64"/>
      <c r="I123" s="65"/>
      <c r="J123" s="3"/>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row>
    <row r="124" spans="1:130" ht="14.25" customHeight="1" outlineLevel="1">
      <c r="A124" s="51"/>
      <c r="B124" s="40"/>
      <c r="C124" s="40" t="str">
        <f t="shared" si="0"/>
        <v xml:space="preserve">e.       Maintain current operational definitions and statements of public health roles, responsibilities, and authorities. </v>
      </c>
      <c r="D124" s="47"/>
      <c r="E124" s="52" t="s">
        <v>534</v>
      </c>
      <c r="F124" s="62" t="s">
        <v>552</v>
      </c>
      <c r="G124" s="63"/>
      <c r="H124" s="64"/>
      <c r="I124" s="65"/>
      <c r="J124" s="3"/>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row>
    <row r="125" spans="1:130" ht="14.25" customHeight="1" outlineLevel="1">
      <c r="A125" s="51"/>
      <c r="B125" s="40"/>
      <c r="C125" s="40" t="str">
        <f t="shared" si="0"/>
        <v>G.     Organizational Management</v>
      </c>
      <c r="D125" s="47"/>
      <c r="E125" s="52" t="s">
        <v>553</v>
      </c>
      <c r="F125" s="69" t="s">
        <v>554</v>
      </c>
      <c r="G125" s="70"/>
      <c r="H125" s="70"/>
      <c r="I125" s="65"/>
      <c r="J125" s="3"/>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row>
    <row r="126" spans="1:130" ht="14.25" customHeight="1" outlineLevel="1">
      <c r="A126" s="51"/>
      <c r="B126" s="40"/>
      <c r="C126" s="40" t="str">
        <f t="shared" si="0"/>
        <v>1.       Accountability, Performance Management, and Quality Improvement.</v>
      </c>
      <c r="D126" s="47"/>
      <c r="E126" s="52" t="s">
        <v>553</v>
      </c>
      <c r="F126" s="55" t="s">
        <v>555</v>
      </c>
      <c r="G126" s="56"/>
      <c r="H126" s="57"/>
      <c r="I126" s="65"/>
      <c r="J126" s="3"/>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row>
    <row r="127" spans="1:130" ht="14.25" customHeight="1" outlineLevel="1">
      <c r="A127" s="51"/>
      <c r="B127" s="40"/>
      <c r="C127" s="40" t="str">
        <f t="shared" si="0"/>
        <v>a.       Establish a system for tracking efforts toward agreed upon responsibilities for governmental public health and partners, including other public health, other governmental, and cross-sector partners.</v>
      </c>
      <c r="D127" s="47"/>
      <c r="E127" s="52" t="s">
        <v>553</v>
      </c>
      <c r="F127" s="62" t="s">
        <v>556</v>
      </c>
      <c r="G127" s="63"/>
      <c r="H127" s="64"/>
      <c r="I127" s="65"/>
      <c r="J127" s="3"/>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row>
    <row r="128" spans="1:130" ht="14.25" customHeight="1" outlineLevel="1">
      <c r="A128" s="51"/>
      <c r="B128" s="40"/>
      <c r="C128" s="40" t="str">
        <f t="shared" si="0"/>
        <v>b.       Monitor actions taken by governmental public health, and partners, including other public health, other governmental, and cross-sector partners, in implementing the public health activities.</v>
      </c>
      <c r="D128" s="47"/>
      <c r="E128" s="52" t="s">
        <v>553</v>
      </c>
      <c r="F128" s="62" t="s">
        <v>557</v>
      </c>
      <c r="G128" s="63"/>
      <c r="H128" s="64"/>
      <c r="I128" s="65"/>
      <c r="J128" s="3"/>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row>
    <row r="129" spans="1:130" ht="14.25" customHeight="1" outlineLevel="1">
      <c r="A129" s="51"/>
      <c r="B129" s="40"/>
      <c r="C129" s="40" t="str">
        <f t="shared" si="0"/>
        <v>c.       Develop, implement, and maintain systems and infrastructure for organizational performance management, that reports the performance of the governmental public health agency on an ongoing basis, measures and monitors progress on organizational and</v>
      </c>
      <c r="D129" s="47"/>
      <c r="E129" s="52" t="s">
        <v>553</v>
      </c>
      <c r="F129" s="62" t="s">
        <v>558</v>
      </c>
      <c r="G129" s="63"/>
      <c r="H129" s="64"/>
      <c r="I129" s="65"/>
      <c r="J129" s="3"/>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row>
    <row r="130" spans="1:130" ht="14.25" customHeight="1" outlineLevel="1">
      <c r="A130" s="51"/>
      <c r="B130" s="40"/>
      <c r="C130" s="40" t="str">
        <f t="shared" si="0"/>
        <v>d.       Establish metrics and monitor quality of the governmental public health organization and governmental public health activities within the jurisdiction.</v>
      </c>
      <c r="D130" s="47"/>
      <c r="E130" s="52" t="s">
        <v>553</v>
      </c>
      <c r="F130" s="62" t="s">
        <v>559</v>
      </c>
      <c r="G130" s="63"/>
      <c r="H130" s="64"/>
      <c r="I130" s="65"/>
      <c r="J130" s="3"/>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row>
    <row r="131" spans="1:130" ht="14.25" customHeight="1" outlineLevel="1">
      <c r="A131" s="51"/>
      <c r="B131" s="40"/>
      <c r="C131" s="40" t="str">
        <f t="shared" si="0"/>
        <v xml:space="preserve">e.       Develop, implement, and maintain a written plan for organizational quality improvement that includes validated processes for continuous quality improvement (CQI), like Plan-Do-Study-Act (PDSA). </v>
      </c>
      <c r="D131" s="47"/>
      <c r="E131" s="52" t="s">
        <v>553</v>
      </c>
      <c r="F131" s="62" t="s">
        <v>560</v>
      </c>
      <c r="G131" s="63"/>
      <c r="H131" s="64"/>
      <c r="I131" s="65"/>
      <c r="J131" s="3"/>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row>
    <row r="132" spans="1:130" ht="14.25" customHeight="1" outlineLevel="1">
      <c r="A132" s="51"/>
      <c r="B132" s="40"/>
      <c r="C132" s="40" t="str">
        <f t="shared" si="0"/>
        <v>f.        Cultivate an organizational culture of quality improvement.</v>
      </c>
      <c r="D132" s="47"/>
      <c r="E132" s="52" t="s">
        <v>553</v>
      </c>
      <c r="F132" s="62" t="s">
        <v>561</v>
      </c>
      <c r="G132" s="63"/>
      <c r="H132" s="64"/>
      <c r="I132" s="65"/>
      <c r="J132" s="3"/>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row>
    <row r="133" spans="1:130" ht="14.25" customHeight="1" outlineLevel="1">
      <c r="A133" s="51"/>
      <c r="B133" s="40"/>
      <c r="C133" s="40" t="str">
        <f t="shared" si="0"/>
        <v xml:space="preserve">g.       Develop, implement, and maintain a system for collecting feedback from the community on the organization’s performance. </v>
      </c>
      <c r="D133" s="47"/>
      <c r="E133" s="52" t="s">
        <v>553</v>
      </c>
      <c r="F133" s="62" t="s">
        <v>562</v>
      </c>
      <c r="G133" s="63"/>
      <c r="H133" s="64"/>
      <c r="I133" s="65"/>
      <c r="J133" s="3"/>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row>
    <row r="134" spans="1:130" ht="14.25" customHeight="1" outlineLevel="1">
      <c r="A134" s="51"/>
      <c r="B134" s="40"/>
      <c r="C134" s="40" t="str">
        <f t="shared" si="0"/>
        <v>h.       Build organizational and staff competency in evaluation to support special studies for programs, specific initiatives, and other health department activities using methods appropriate for the evaluation or study.</v>
      </c>
      <c r="D134" s="47"/>
      <c r="E134" s="52" t="s">
        <v>553</v>
      </c>
      <c r="F134" s="62" t="s">
        <v>563</v>
      </c>
      <c r="G134" s="63"/>
      <c r="H134" s="64"/>
      <c r="I134" s="65"/>
      <c r="J134" s="3"/>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row>
    <row r="135" spans="1:130" ht="14.25" customHeight="1" outlineLevel="1">
      <c r="A135" s="51"/>
      <c r="B135" s="40"/>
      <c r="C135" s="40" t="str">
        <f t="shared" si="0"/>
        <v>2.       Electronic Information, Information Systems, and Technology.</v>
      </c>
      <c r="D135" s="47"/>
      <c r="E135" s="52" t="s">
        <v>553</v>
      </c>
      <c r="F135" s="55" t="s">
        <v>564</v>
      </c>
      <c r="G135" s="56"/>
      <c r="H135" s="57"/>
      <c r="I135" s="65"/>
      <c r="J135" s="3"/>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row>
    <row r="136" spans="1:130" ht="14.25" customHeight="1" outlineLevel="1">
      <c r="A136" s="51"/>
      <c r="B136" s="40"/>
      <c r="C136" s="40" t="str">
        <f t="shared" si="0"/>
        <v xml:space="preserve">a.       Develop, implement, and maintain systems and infrastructure for information technology within the organization, including cutting edge information systems, connections, and real-time data. </v>
      </c>
      <c r="D136" s="47"/>
      <c r="E136" s="52" t="s">
        <v>553</v>
      </c>
      <c r="F136" s="62" t="s">
        <v>565</v>
      </c>
      <c r="G136" s="63"/>
      <c r="H136" s="64"/>
      <c r="I136" s="65"/>
      <c r="J136" s="3"/>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row>
    <row r="137" spans="1:130" ht="14.25" customHeight="1" outlineLevel="1">
      <c r="A137" s="51"/>
      <c r="B137" s="40"/>
      <c r="C137" s="40" t="str">
        <f t="shared" si="0"/>
        <v xml:space="preserve">b.       Assure continuity of technical operations and connectivity to networks, in the event of an emergency. </v>
      </c>
      <c r="D137" s="47"/>
      <c r="E137" s="52" t="s">
        <v>553</v>
      </c>
      <c r="F137" s="62" t="s">
        <v>566</v>
      </c>
      <c r="G137" s="63"/>
      <c r="H137" s="64"/>
      <c r="I137" s="65"/>
      <c r="J137" s="3"/>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row>
    <row r="138" spans="1:130" ht="14.25" customHeight="1" outlineLevel="1">
      <c r="A138" s="51"/>
      <c r="B138" s="40"/>
      <c r="C138" s="40" t="str">
        <f t="shared" si="0"/>
        <v>c.       Develop, maintain, and share internal electronic information systems and access external information systems for all governmental public health purposes, through public health informatics capacity.</v>
      </c>
      <c r="D138" s="47"/>
      <c r="E138" s="52" t="s">
        <v>553</v>
      </c>
      <c r="F138" s="62" t="s">
        <v>567</v>
      </c>
      <c r="G138" s="63"/>
      <c r="H138" s="64"/>
      <c r="I138" s="65"/>
      <c r="J138" s="3"/>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row>
    <row r="139" spans="1:130" ht="14.25" customHeight="1" outlineLevel="1">
      <c r="A139" s="51"/>
      <c r="B139" s="40"/>
      <c r="C139" s="40" t="str">
        <f t="shared" si="0"/>
        <v xml:space="preserve">d.       Implement prioritized strategies or initiatives identified to support optimization of technology, information systems, and data through strategies to reduce administrative burden and costs and enhance interoperability of elements and exchange of </v>
      </c>
      <c r="D139" s="47"/>
      <c r="E139" s="52" t="s">
        <v>553</v>
      </c>
      <c r="F139" s="62" t="s">
        <v>568</v>
      </c>
      <c r="G139" s="63"/>
      <c r="H139" s="64"/>
      <c r="I139" s="65"/>
      <c r="J139" s="3"/>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row>
    <row r="140" spans="1:130" ht="14.25" customHeight="1" outlineLevel="1">
      <c r="A140" s="51"/>
      <c r="B140" s="40"/>
      <c r="C140" s="40" t="str">
        <f t="shared" si="0"/>
        <v>e.       Develop, implement, and maintain written organizational policies to ensure confidentiality and informed consent of clients and assure security of electronic information and privacy of individuals for which protected information has been collected</v>
      </c>
      <c r="D140" s="47"/>
      <c r="E140" s="52" t="s">
        <v>553</v>
      </c>
      <c r="F140" s="62" t="s">
        <v>569</v>
      </c>
      <c r="G140" s="63"/>
      <c r="H140" s="64"/>
      <c r="I140" s="65"/>
      <c r="J140" s="3"/>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row>
    <row r="141" spans="1:130" ht="14.25" customHeight="1" outlineLevel="1">
      <c r="A141" s="51"/>
      <c r="B141" s="40"/>
      <c r="C141" s="40" t="str">
        <f t="shared" si="0"/>
        <v>f.        Build organizational and individual staff competency around information systems that capture, manage, analyze, and use information to promote effective use of those systems and to improve population-level health outcomes.</v>
      </c>
      <c r="D141" s="47"/>
      <c r="E141" s="52" t="s">
        <v>553</v>
      </c>
      <c r="F141" s="62" t="s">
        <v>570</v>
      </c>
      <c r="G141" s="63"/>
      <c r="H141" s="64"/>
      <c r="I141" s="65"/>
      <c r="J141" s="3"/>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row>
    <row r="142" spans="1:130" ht="14.25" customHeight="1" outlineLevel="1">
      <c r="A142" s="51"/>
      <c r="B142" s="40"/>
      <c r="C142" s="40" t="str">
        <f t="shared" si="0"/>
        <v>g.       Develop, implement, and maintain written organizational policies for collection, use and sharing of electronic information.</v>
      </c>
      <c r="D142" s="47"/>
      <c r="E142" s="52" t="s">
        <v>553</v>
      </c>
      <c r="F142" s="62" t="s">
        <v>571</v>
      </c>
      <c r="G142" s="63"/>
      <c r="H142" s="64"/>
      <c r="I142" s="65"/>
      <c r="J142" s="3"/>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row>
    <row r="143" spans="1:130" ht="14.25" customHeight="1" outlineLevel="1">
      <c r="A143" s="51"/>
      <c r="B143" s="40"/>
      <c r="C143" s="40" t="str">
        <f t="shared" si="0"/>
        <v>3.       Human Resources.</v>
      </c>
      <c r="D143" s="47"/>
      <c r="E143" s="52" t="s">
        <v>553</v>
      </c>
      <c r="F143" s="55" t="s">
        <v>572</v>
      </c>
      <c r="G143" s="56"/>
      <c r="H143" s="57"/>
      <c r="I143" s="65"/>
      <c r="J143" s="3"/>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row>
    <row r="144" spans="1:130" ht="14.25" customHeight="1" outlineLevel="1">
      <c r="A144" s="51"/>
      <c r="B144" s="40"/>
      <c r="C144" s="40" t="str">
        <f t="shared" si="0"/>
        <v>a.       Develop, implement, and maintain systems and infrastructure for human resource management that includes clear organizational policies, work agreements, defined job descriptions and responsibilities, mechanisms to verify staff qualifications, syst</v>
      </c>
      <c r="D144" s="47"/>
      <c r="E144" s="52" t="s">
        <v>553</v>
      </c>
      <c r="F144" s="62" t="s">
        <v>573</v>
      </c>
      <c r="G144" s="63"/>
      <c r="H144" s="64"/>
      <c r="I144" s="65"/>
      <c r="J144" s="3"/>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row>
    <row r="145" spans="1:130" ht="14.25" customHeight="1" outlineLevel="1">
      <c r="A145" s="51"/>
      <c r="B145" s="40"/>
      <c r="C145" s="40" t="str">
        <f t="shared" si="0"/>
        <v>b.       Develop, implement, and maintain systems and infrastructure for recruitment and hiring that includes seeking diverse applicants that reflect the community served, collaboration with educational programs and partners that may produce potential app</v>
      </c>
      <c r="D145" s="47"/>
      <c r="E145" s="52" t="s">
        <v>553</v>
      </c>
      <c r="F145" s="62" t="s">
        <v>574</v>
      </c>
      <c r="G145" s="63"/>
      <c r="H145" s="64"/>
      <c r="I145" s="65"/>
      <c r="J145" s="3"/>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row>
    <row r="146" spans="1:130" ht="14.25" customHeight="1" outlineLevel="1">
      <c r="A146" s="51"/>
      <c r="B146" s="40"/>
      <c r="C146" s="40" t="str">
        <f t="shared" si="0"/>
        <v>c.       Develop, implement, and maintain systems and infrastructure for employee retention, which prioritizes maintaining a diverse workforce, that includes supportive and flexible work environments, opportunities for personal and professional growth, an</v>
      </c>
      <c r="D146" s="47"/>
      <c r="E146" s="52" t="s">
        <v>553</v>
      </c>
      <c r="F146" s="62" t="s">
        <v>575</v>
      </c>
      <c r="G146" s="63"/>
      <c r="H146" s="64"/>
      <c r="I146" s="65"/>
      <c r="J146" s="3"/>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row>
    <row r="147" spans="1:130" ht="14.25" customHeight="1" outlineLevel="1">
      <c r="A147" s="51"/>
      <c r="B147" s="40"/>
      <c r="C147" s="40" t="str">
        <f t="shared" si="0"/>
        <v>d.       Cultivate an organizational culture of employee wellness.</v>
      </c>
      <c r="D147" s="47"/>
      <c r="E147" s="52" t="s">
        <v>553</v>
      </c>
      <c r="F147" s="62" t="s">
        <v>576</v>
      </c>
      <c r="G147" s="63"/>
      <c r="H147" s="64"/>
      <c r="I147" s="65"/>
      <c r="J147" s="3"/>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row>
    <row r="148" spans="1:130" ht="14.25" customHeight="1" outlineLevel="1">
      <c r="A148" s="51"/>
      <c r="B148" s="40"/>
      <c r="C148" s="40" t="str">
        <f t="shared" si="0"/>
        <v xml:space="preserve">e.       Develop, implement, and maintain infrastructure and a written plan for workforce development with strategies to build a competent workforce that includes defined occupational competencies, opportunities for education in basic and advanced public </v>
      </c>
      <c r="D148" s="47"/>
      <c r="E148" s="52" t="s">
        <v>553</v>
      </c>
      <c r="F148" s="62" t="s">
        <v>577</v>
      </c>
      <c r="G148" s="63"/>
      <c r="H148" s="64"/>
      <c r="I148" s="65"/>
      <c r="J148" s="3"/>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row>
    <row r="149" spans="1:130" ht="14.25" customHeight="1" outlineLevel="1">
      <c r="A149" s="51"/>
      <c r="B149" s="40"/>
      <c r="C149" s="40" t="str">
        <f t="shared" si="0"/>
        <v>f.        Develop and maintain written training materials on pertinent topics, including new staff orientation, mandated worker trainings, and trainings on other general and specific public health topics.</v>
      </c>
      <c r="D149" s="47"/>
      <c r="E149" s="52" t="s">
        <v>553</v>
      </c>
      <c r="F149" s="62" t="s">
        <v>578</v>
      </c>
      <c r="G149" s="63"/>
      <c r="H149" s="64"/>
      <c r="I149" s="65"/>
      <c r="J149" s="3"/>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row>
    <row r="150" spans="1:130" ht="14.25" customHeight="1" outlineLevel="1">
      <c r="A150" s="51"/>
      <c r="B150" s="40"/>
      <c r="C150" s="40" t="str">
        <f t="shared" si="0"/>
        <v>g.       Provide training to staff on pertinent topics, including new staff orientation, mandated worker trainings, and trainings on other general and specific public health topics.</v>
      </c>
      <c r="D150" s="47"/>
      <c r="E150" s="52" t="s">
        <v>553</v>
      </c>
      <c r="F150" s="62" t="s">
        <v>579</v>
      </c>
      <c r="G150" s="63"/>
      <c r="H150" s="64"/>
      <c r="I150" s="65"/>
      <c r="J150" s="3"/>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row>
    <row r="151" spans="1:130" ht="14.25" customHeight="1" outlineLevel="1">
      <c r="A151" s="51"/>
      <c r="B151" s="40"/>
      <c r="C151" s="40" t="str">
        <f t="shared" si="0"/>
        <v>h.       Develop, implement, and maintain a written succession plan(s) for the organization with considerations for key staff, talent pipelines, and defined organizational career paths.</v>
      </c>
      <c r="D151" s="47"/>
      <c r="E151" s="52" t="s">
        <v>553</v>
      </c>
      <c r="F151" s="62" t="s">
        <v>580</v>
      </c>
      <c r="G151" s="63"/>
      <c r="H151" s="64"/>
      <c r="I151" s="65"/>
      <c r="J151" s="3"/>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row>
    <row r="152" spans="1:130" ht="14.25" customHeight="1" outlineLevel="1">
      <c r="A152" s="51"/>
      <c r="B152" s="40"/>
      <c r="C152" s="40" t="str">
        <f t="shared" si="0"/>
        <v>4.       Financial Management.</v>
      </c>
      <c r="D152" s="47"/>
      <c r="E152" s="52" t="s">
        <v>553</v>
      </c>
      <c r="F152" s="55" t="s">
        <v>581</v>
      </c>
      <c r="G152" s="56"/>
      <c r="H152" s="57"/>
      <c r="I152" s="65"/>
      <c r="J152" s="3"/>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row>
    <row r="153" spans="1:130" ht="14.25" customHeight="1" outlineLevel="1">
      <c r="A153" s="51"/>
      <c r="B153" s="40"/>
      <c r="C153" s="40" t="str">
        <f t="shared" si="0"/>
        <v>a.       Develop, implement, and maintain systems and infrastructure for financial management that complies with federal, state, and local laws, standards, and policies and performs necessary administrative functions such as billing or invoicing, reportin</v>
      </c>
      <c r="D153" s="47"/>
      <c r="E153" s="52" t="s">
        <v>553</v>
      </c>
      <c r="F153" s="62" t="s">
        <v>582</v>
      </c>
      <c r="G153" s="63"/>
      <c r="H153" s="64"/>
      <c r="I153" s="65"/>
      <c r="J153" s="3"/>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row>
    <row r="154" spans="1:130" ht="14.25" customHeight="1" outlineLevel="1">
      <c r="A154" s="51"/>
      <c r="B154" s="40"/>
      <c r="C154" s="40" t="str">
        <f t="shared" si="0"/>
        <v>b.       Develop, implement, and maintain systems and infrastructure for oversight and internal auditing of financial operations that complies with policies of the organization and its governing body and requirements included with awarded grants, contract</v>
      </c>
      <c r="D154" s="47"/>
      <c r="E154" s="52" t="s">
        <v>553</v>
      </c>
      <c r="F154" s="62" t="s">
        <v>583</v>
      </c>
      <c r="G154" s="63"/>
      <c r="H154" s="64"/>
      <c r="I154" s="65"/>
      <c r="J154" s="3"/>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row>
    <row r="155" spans="1:130" ht="14.25" customHeight="1" outlineLevel="1">
      <c r="A155" s="51"/>
      <c r="B155" s="40"/>
      <c r="C155" s="40" t="str">
        <f t="shared" si="0"/>
        <v>c.       Advocate for, procure, maintain, and manage necessary financial resources for organizational operations, including grants, donations, appropriations, and other financial resources.</v>
      </c>
      <c r="D155" s="47"/>
      <c r="E155" s="52" t="s">
        <v>553</v>
      </c>
      <c r="F155" s="62" t="s">
        <v>584</v>
      </c>
      <c r="G155" s="63"/>
      <c r="H155" s="64"/>
      <c r="I155" s="65"/>
      <c r="J155" s="3"/>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row>
    <row r="156" spans="1:130" ht="14.25" customHeight="1" outlineLevel="1">
      <c r="A156" s="51"/>
      <c r="B156" s="40"/>
      <c r="C156" s="40" t="str">
        <f t="shared" si="0"/>
        <v>d.       Develop, implement, and maintain systems for contracts and procurement.</v>
      </c>
      <c r="D156" s="47"/>
      <c r="E156" s="52" t="s">
        <v>553</v>
      </c>
      <c r="F156" s="62" t="s">
        <v>585</v>
      </c>
      <c r="G156" s="63"/>
      <c r="H156" s="64"/>
      <c r="I156" s="65"/>
      <c r="J156" s="3"/>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row>
    <row r="157" spans="1:130" ht="14.25" customHeight="1" outlineLevel="1">
      <c r="A157" s="51"/>
      <c r="B157" s="40"/>
      <c r="C157" s="40" t="str">
        <f t="shared" si="0"/>
        <v>e.       Procure, maintain, and manage necessary goods, services, and intangible assets and associated contracting for organizational operations, including supplies, software, contracted services, and other materials.</v>
      </c>
      <c r="D157" s="47"/>
      <c r="E157" s="52" t="s">
        <v>553</v>
      </c>
      <c r="F157" s="62" t="s">
        <v>586</v>
      </c>
      <c r="G157" s="72"/>
      <c r="H157" s="73"/>
      <c r="I157" s="65"/>
      <c r="J157" s="3"/>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row>
    <row r="158" spans="1:130" ht="14.25" customHeight="1" outlineLevel="1">
      <c r="A158" s="51"/>
      <c r="B158" s="40"/>
      <c r="C158" s="40" t="str">
        <f t="shared" si="0"/>
        <v>5.       Operations and Facilities.</v>
      </c>
      <c r="D158" s="47"/>
      <c r="E158" s="52" t="s">
        <v>553</v>
      </c>
      <c r="F158" s="55" t="s">
        <v>587</v>
      </c>
      <c r="G158" s="56"/>
      <c r="H158" s="57"/>
      <c r="I158" s="65"/>
      <c r="J158" s="3"/>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row>
    <row r="159" spans="1:130" ht="14.25" customHeight="1" outlineLevel="1">
      <c r="A159" s="51"/>
      <c r="B159" s="40"/>
      <c r="C159" s="40" t="str">
        <f t="shared" si="0"/>
        <v>a.       Maintain and, as necessary, replace long-term or capital assets for organizational operations, including facilities, equipment, technology, vehicles, and other assets, such that all assets remain clean, safe, and accessible, as appropriate.</v>
      </c>
      <c r="D159" s="47"/>
      <c r="E159" s="52" t="s">
        <v>553</v>
      </c>
      <c r="F159" s="62" t="s">
        <v>588</v>
      </c>
      <c r="G159" s="63"/>
      <c r="H159" s="64"/>
      <c r="I159" s="65"/>
      <c r="J159" s="3"/>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row>
    <row r="160" spans="1:130" ht="14.25" customHeight="1" outlineLevel="1">
      <c r="A160" s="51"/>
      <c r="B160" s="40"/>
      <c r="C160" s="40" t="str">
        <f t="shared" si="0"/>
        <v xml:space="preserve">b.       Manage and operate facilities as safe and physically secure public-facing workplaces. </v>
      </c>
      <c r="D160" s="47"/>
      <c r="E160" s="52" t="s">
        <v>553</v>
      </c>
      <c r="F160" s="62" t="s">
        <v>589</v>
      </c>
      <c r="G160" s="72"/>
      <c r="H160" s="73"/>
      <c r="I160" s="65"/>
      <c r="J160" s="3"/>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row>
    <row r="161" spans="1:130" ht="14.25" customHeight="1" outlineLevel="1">
      <c r="A161" s="51"/>
      <c r="B161" s="40"/>
      <c r="C161" s="40" t="str">
        <f t="shared" si="0"/>
        <v>6.       Legal Services and Analysis.</v>
      </c>
      <c r="D161" s="47"/>
      <c r="E161" s="52" t="s">
        <v>553</v>
      </c>
      <c r="F161" s="55" t="s">
        <v>590</v>
      </c>
      <c r="G161" s="56"/>
      <c r="H161" s="57"/>
      <c r="I161" s="65"/>
      <c r="J161" s="3"/>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row>
    <row r="162" spans="1:130" ht="14.25" customHeight="1" outlineLevel="1">
      <c r="A162" s="51"/>
      <c r="B162" s="40"/>
      <c r="C162" s="40" t="str">
        <f t="shared" si="0"/>
        <v>a.       Build organizational and individual staff competency in understanding and interpreting statutes, regulations, rules, ordinances, and other policies that are relevant to the organization and the public’s health.</v>
      </c>
      <c r="D162" s="47"/>
      <c r="E162" s="52" t="s">
        <v>553</v>
      </c>
      <c r="F162" s="62" t="s">
        <v>591</v>
      </c>
      <c r="G162" s="63"/>
      <c r="H162" s="64"/>
      <c r="I162" s="65"/>
      <c r="J162" s="3"/>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row>
    <row r="163" spans="1:130" ht="14.25" customHeight="1" outlineLevel="1">
      <c r="A163" s="51"/>
      <c r="B163" s="40"/>
      <c r="C163" s="40" t="str">
        <f t="shared" si="0"/>
        <v>b.       Develop, implement, and maintain systems and infrastructure for legal services and analysis to advise on legal processes, guide design of legal solutions, support enforcement and defense of legal solutions, support engagement of communities and p</v>
      </c>
      <c r="D163" s="47"/>
      <c r="E163" s="52" t="s">
        <v>553</v>
      </c>
      <c r="F163" s="62" t="s">
        <v>592</v>
      </c>
      <c r="G163" s="63"/>
      <c r="H163" s="64"/>
      <c r="I163" s="65"/>
      <c r="J163" s="3"/>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row>
    <row r="164" spans="1:130" ht="14.25" customHeight="1" outlineLevel="1">
      <c r="A164" s="51"/>
      <c r="B164" s="40"/>
      <c r="C164" s="40" t="str">
        <f t="shared" si="0"/>
        <v>c.       Develop, implement, and maintain written organizational policies supported by statutes, regulations, rules, ordinances, and other policies for issuing and enforcing state and local emergency health orders.</v>
      </c>
      <c r="D164" s="47"/>
      <c r="E164" s="52" t="s">
        <v>553</v>
      </c>
      <c r="F164" s="62" t="s">
        <v>593</v>
      </c>
      <c r="G164" s="63"/>
      <c r="H164" s="64"/>
      <c r="I164" s="65"/>
      <c r="J164" s="3"/>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row>
    <row r="165" spans="1:130" ht="14.25" customHeight="1" outlineLevel="1">
      <c r="A165" s="51"/>
      <c r="B165" s="40"/>
      <c r="C165" s="40" t="str">
        <f t="shared" si="0"/>
        <v>H.     Policy Development</v>
      </c>
      <c r="D165" s="47"/>
      <c r="E165" s="52" t="s">
        <v>594</v>
      </c>
      <c r="F165" s="69" t="s">
        <v>595</v>
      </c>
      <c r="G165" s="70"/>
      <c r="H165" s="70"/>
      <c r="I165" s="65"/>
      <c r="J165" s="3"/>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row>
    <row r="166" spans="1:130" ht="14.25" customHeight="1" outlineLevel="1">
      <c r="A166" s="51"/>
      <c r="B166" s="40"/>
      <c r="C166" s="40" t="str">
        <f t="shared" si="0"/>
        <v>1.       Work with and convene partners and policy makers to develop, amend, and or enact new and update existing laws and policies that impact public health, including in response to changes in federal, state, and local rules, laws and regulations.</v>
      </c>
      <c r="D166" s="47"/>
      <c r="E166" s="52" t="s">
        <v>594</v>
      </c>
      <c r="F166" s="55" t="s">
        <v>596</v>
      </c>
      <c r="G166" s="56"/>
      <c r="H166" s="57"/>
      <c r="I166" s="65"/>
      <c r="J166" s="3"/>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row>
    <row r="167" spans="1:130" ht="14.25" customHeight="1" outlineLevel="1">
      <c r="A167" s="51"/>
      <c r="B167" s="40"/>
      <c r="C167" s="40" t="str">
        <f t="shared" si="0"/>
        <v>a.       Analyze public health laws, policies, and ordinances in collaboration with partners, communities, and individuals with lived experience.</v>
      </c>
      <c r="D167" s="47"/>
      <c r="E167" s="52" t="s">
        <v>594</v>
      </c>
      <c r="F167" s="62" t="s">
        <v>597</v>
      </c>
      <c r="G167" s="63"/>
      <c r="H167" s="64"/>
      <c r="I167" s="65"/>
      <c r="J167" s="3"/>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row>
    <row r="168" spans="1:130" ht="14.25" customHeight="1" outlineLevel="1">
      <c r="A168" s="51"/>
      <c r="B168" s="40"/>
      <c r="C168" s="40" t="str">
        <f t="shared" si="0"/>
        <v>b.       Assess the need for new public health laws, policies, and ordinances in the community, including the specific needs of those disproportionately impacted by the laws, policies, and ordinances.</v>
      </c>
      <c r="D168" s="47"/>
      <c r="E168" s="52" t="s">
        <v>594</v>
      </c>
      <c r="F168" s="62" t="s">
        <v>598</v>
      </c>
      <c r="G168" s="63"/>
      <c r="H168" s="64"/>
      <c r="I168" s="65"/>
      <c r="J168" s="3"/>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row>
    <row r="169" spans="1:130" ht="14.25" customHeight="1" outlineLevel="1">
      <c r="A169" s="51"/>
      <c r="B169" s="40"/>
      <c r="C169" s="40" t="str">
        <f t="shared" si="0"/>
        <v>c.       Organize support for public health policies and rules statutes, regulations, rules, ordinances, and other policies related to the population’s health and place them before an entity with the legal authority to enact them.</v>
      </c>
      <c r="D169" s="47"/>
      <c r="E169" s="52" t="s">
        <v>594</v>
      </c>
      <c r="F169" s="62" t="s">
        <v>599</v>
      </c>
      <c r="G169" s="63"/>
      <c r="H169" s="64"/>
      <c r="I169" s="65"/>
      <c r="J169" s="3"/>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row>
    <row r="170" spans="1:130" ht="14.25" customHeight="1" outlineLevel="1">
      <c r="A170" s="51"/>
      <c r="B170" s="40"/>
      <c r="C170" s="40" t="str">
        <f t="shared" si="0"/>
        <v>d.       Collaborate with partners, communities, and individuals, including those disproportionately affected by outdated laws, policies, and ordinances, to understand and update these outdated laws, policies, and individuals with consideration of the per</v>
      </c>
      <c r="D170" s="47"/>
      <c r="E170" s="52" t="s">
        <v>594</v>
      </c>
      <c r="F170" s="62" t="s">
        <v>600</v>
      </c>
      <c r="G170" s="63"/>
      <c r="H170" s="64"/>
      <c r="I170" s="65"/>
      <c r="J170" s="3"/>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row>
    <row r="171" spans="1:130" ht="14.25" customHeight="1" outlineLevel="1">
      <c r="A171" s="51"/>
      <c r="B171" s="40"/>
      <c r="C171" s="40" t="str">
        <f t="shared" si="0"/>
        <v>e.       Engage with appropriate governing entities about the purpose, intent, and outcomes of public health laws, policies, and ordinances and (when necessary) advocate to update them.</v>
      </c>
      <c r="D171" s="47"/>
      <c r="E171" s="52" t="s">
        <v>594</v>
      </c>
      <c r="F171" s="62" t="s">
        <v>601</v>
      </c>
      <c r="G171" s="63"/>
      <c r="H171" s="64"/>
      <c r="I171" s="65"/>
      <c r="J171" s="3"/>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row>
    <row r="172" spans="1:130" ht="14.25" customHeight="1" outlineLevel="1">
      <c r="A172" s="51"/>
      <c r="B172" s="40"/>
      <c r="C172" s="40" t="str">
        <f t="shared" si="0"/>
        <v>f.        Collaborate with key partners and policy makers, including those disproportionately affected by health inequities, to enact new evidence-based, legally defensible policies, including through Health in All Policies work.</v>
      </c>
      <c r="D172" s="47"/>
      <c r="E172" s="52" t="s">
        <v>594</v>
      </c>
      <c r="F172" s="62" t="s">
        <v>602</v>
      </c>
      <c r="G172" s="63"/>
      <c r="H172" s="64"/>
      <c r="I172" s="65"/>
      <c r="J172" s="3"/>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row>
    <row r="173" spans="1:130" ht="14.25" customHeight="1" outlineLevel="1">
      <c r="A173" s="51"/>
      <c r="B173" s="40"/>
      <c r="C173" s="40" t="str">
        <f t="shared" si="0"/>
        <v>g.       Develop and maintain written organizational policies to support staff in rapidly responding to emerging issues including through implementation or amendment of state and local laws and regulations necessary to continue to comply with federal/stat</v>
      </c>
      <c r="D173" s="47"/>
      <c r="E173" s="52" t="s">
        <v>594</v>
      </c>
      <c r="F173" s="62" t="s">
        <v>603</v>
      </c>
      <c r="G173" s="63"/>
      <c r="H173" s="64"/>
      <c r="I173" s="65"/>
      <c r="J173" s="3"/>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row>
    <row r="174" spans="1:130" ht="14.25" customHeight="1" outlineLevel="1">
      <c r="A174" s="51"/>
      <c r="B174" s="40"/>
      <c r="C174" s="40" t="str">
        <f t="shared" si="0"/>
        <v>h.       Monitor the impact of changing state and federal laws on public health to the population and within the jurisdiction.</v>
      </c>
      <c r="D174" s="47"/>
      <c r="E174" s="52" t="s">
        <v>594</v>
      </c>
      <c r="F174" s="62" t="s">
        <v>604</v>
      </c>
      <c r="G174" s="63"/>
      <c r="H174" s="64"/>
      <c r="I174" s="65"/>
      <c r="J174" s="3"/>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row>
    <row r="175" spans="1:130" ht="14.25" customHeight="1" outlineLevel="1">
      <c r="A175" s="51"/>
      <c r="B175" s="40"/>
      <c r="C175" s="40" t="str">
        <f t="shared" si="0"/>
        <v>2.       Inform and influence policies being considered by others that affect public health (Health in All Policies).</v>
      </c>
      <c r="D175" s="47"/>
      <c r="E175" s="52" t="s">
        <v>594</v>
      </c>
      <c r="F175" s="55" t="s">
        <v>605</v>
      </c>
      <c r="G175" s="56"/>
      <c r="H175" s="57"/>
      <c r="I175" s="65"/>
      <c r="J175" s="3"/>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row>
    <row r="176" spans="1:130" ht="14.25" customHeight="1" outlineLevel="1">
      <c r="A176" s="51"/>
      <c r="B176" s="40"/>
      <c r="C176" s="40" t="str">
        <f t="shared" si="0"/>
        <v>a.       Convene cross-sector partners to identify strategies or initiatives for non-governmental partners to implement to address Health in All Policies for the population.</v>
      </c>
      <c r="D176" s="47"/>
      <c r="E176" s="52" t="s">
        <v>594</v>
      </c>
      <c r="F176" s="62" t="s">
        <v>606</v>
      </c>
      <c r="G176" s="63"/>
      <c r="H176" s="64"/>
      <c r="I176" s="65"/>
      <c r="J176" s="3"/>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row>
    <row r="177" spans="1:130" ht="14.25" customHeight="1" outlineLevel="1">
      <c r="A177" s="51"/>
      <c r="B177" s="40"/>
      <c r="C177" s="40" t="str">
        <f t="shared" si="0"/>
        <v>b.       Effectively inform and influence policies being considered by other governmental and non-governmental organizations within the jurisdiction that might impact Health in All Policies but are beyond the immediate scope or authority of the government</v>
      </c>
      <c r="D177" s="47"/>
      <c r="E177" s="52" t="s">
        <v>594</v>
      </c>
      <c r="F177" s="62" t="s">
        <v>607</v>
      </c>
      <c r="G177" s="63"/>
      <c r="H177" s="64"/>
      <c r="I177" s="65"/>
      <c r="J177" s="3"/>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row>
    <row r="178" spans="1:130" ht="14.25" customHeight="1" outlineLevel="1">
      <c r="A178" s="51"/>
      <c r="B178" s="40"/>
      <c r="C178" s="40" t="str">
        <f t="shared" si="0"/>
        <v>3.       Plan, assure understanding of, and implement public health policies, statutes, regulations, and ordinances, orders.</v>
      </c>
      <c r="D178" s="47"/>
      <c r="E178" s="52" t="s">
        <v>594</v>
      </c>
      <c r="F178" s="55" t="s">
        <v>608</v>
      </c>
      <c r="G178" s="56"/>
      <c r="H178" s="57"/>
      <c r="I178" s="65"/>
      <c r="J178" s="3"/>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row>
    <row r="179" spans="1:130" ht="14.25" customHeight="1" outlineLevel="1">
      <c r="A179" s="51"/>
      <c r="B179" s="40"/>
      <c r="C179" s="40" t="str">
        <f t="shared" si="0"/>
        <v>a.       Educate the community and key partners on the meaning, purpose, and benefits of public health laws.</v>
      </c>
      <c r="D179" s="47"/>
      <c r="E179" s="52" t="s">
        <v>594</v>
      </c>
      <c r="F179" s="62" t="s">
        <v>609</v>
      </c>
      <c r="G179" s="63"/>
      <c r="H179" s="64"/>
      <c r="I179" s="65"/>
      <c r="J179" s="3"/>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row>
    <row r="180" spans="1:130" ht="14.25" customHeight="1" outlineLevel="1">
      <c r="A180" s="51"/>
      <c r="B180" s="40"/>
      <c r="C180" s="40" t="str">
        <f t="shared" si="0"/>
        <v>b.       Assure the consistent application of public health laws, policies, and ordinances.</v>
      </c>
      <c r="D180" s="47"/>
      <c r="E180" s="52" t="s">
        <v>594</v>
      </c>
      <c r="F180" s="62" t="s">
        <v>610</v>
      </c>
      <c r="G180" s="63"/>
      <c r="H180" s="64"/>
      <c r="I180" s="65"/>
      <c r="J180" s="3"/>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row>
    <row r="181" spans="1:130" ht="14.25" customHeight="1" outlineLevel="1">
      <c r="A181" s="51"/>
      <c r="B181" s="40"/>
      <c r="C181" s="40" t="str">
        <f t="shared" si="0"/>
        <v xml:space="preserve">c.       Develop and maintain written training materials on public health laws, policies, and ordinances and provide training to relevant staff. </v>
      </c>
      <c r="D181" s="47"/>
      <c r="E181" s="52" t="s">
        <v>594</v>
      </c>
      <c r="F181" s="62" t="s">
        <v>611</v>
      </c>
      <c r="G181" s="63"/>
      <c r="H181" s="64"/>
      <c r="I181" s="65"/>
      <c r="J181" s="3"/>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row>
    <row r="182" spans="1:130" ht="14.25" customHeight="1" outlineLevel="1">
      <c r="A182" s="51"/>
      <c r="B182" s="40"/>
      <c r="C182" s="40" t="str">
        <f t="shared" si="0"/>
        <v>d.       Conduct public health enforcement activities, including in response to public health complaints.</v>
      </c>
      <c r="D182" s="47"/>
      <c r="E182" s="52" t="s">
        <v>594</v>
      </c>
      <c r="F182" s="62" t="s">
        <v>612</v>
      </c>
      <c r="G182" s="63"/>
      <c r="H182" s="64"/>
      <c r="I182" s="65"/>
      <c r="J182" s="3"/>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row>
    <row r="183" spans="1:130" ht="14.25" customHeight="1" outlineLevel="1">
      <c r="A183" s="51"/>
      <c r="B183" s="40"/>
      <c r="C183" s="40" t="str">
        <f t="shared" si="0"/>
        <v>e.       Monitor and report public health violations and enforcement responses and notify the public, as necessary.</v>
      </c>
      <c r="D183" s="47"/>
      <c r="E183" s="52" t="s">
        <v>594</v>
      </c>
      <c r="F183" s="62" t="s">
        <v>613</v>
      </c>
      <c r="G183" s="63"/>
      <c r="H183" s="64"/>
      <c r="I183" s="65"/>
      <c r="J183" s="3"/>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row>
    <row r="184" spans="1:130" ht="14.25" customHeight="1" outlineLevel="1">
      <c r="A184" s="51"/>
      <c r="B184" s="40"/>
      <c r="C184" s="40" t="str">
        <f t="shared" si="0"/>
        <v>f.        Provide education and technical assistance to regulated entities  to support their compliance with statutes, regulations, rules, ordinances, and other policies.</v>
      </c>
      <c r="D184" s="47"/>
      <c r="E184" s="52" t="s">
        <v>594</v>
      </c>
      <c r="F184" s="62" t="s">
        <v>614</v>
      </c>
      <c r="G184" s="63"/>
      <c r="H184" s="64"/>
      <c r="I184" s="65"/>
      <c r="J184" s="3"/>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row>
    <row r="185" spans="1:130" ht="14.25" customHeight="1">
      <c r="A185" s="51"/>
      <c r="B185" s="40"/>
      <c r="C185" s="40" t="str">
        <f t="shared" si="0"/>
        <v>I.        Preparedness and Response</v>
      </c>
      <c r="D185" s="47"/>
      <c r="E185" s="52" t="s">
        <v>615</v>
      </c>
      <c r="F185" s="69" t="s">
        <v>616</v>
      </c>
      <c r="G185" s="70"/>
      <c r="H185" s="70"/>
      <c r="I185" s="65"/>
      <c r="J185" s="3"/>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row>
    <row r="186" spans="1:130" ht="14.25" customHeight="1" outlineLevel="1">
      <c r="A186" s="51"/>
      <c r="B186" s="40"/>
      <c r="C186" s="40" t="str">
        <f t="shared" si="0"/>
        <v>1.       Establish governmental public health’s role in preparedness and response to incidents.</v>
      </c>
      <c r="D186" s="47"/>
      <c r="E186" s="52" t="s">
        <v>615</v>
      </c>
      <c r="F186" s="55" t="s">
        <v>617</v>
      </c>
      <c r="G186" s="56"/>
      <c r="H186" s="57"/>
      <c r="I186" s="65"/>
      <c r="J186" s="3"/>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row>
    <row r="187" spans="1:130" ht="14.25" customHeight="1" outlineLevel="1">
      <c r="A187" s="51"/>
      <c r="B187" s="40"/>
      <c r="C187" s="40" t="str">
        <f t="shared" si="0"/>
        <v>a.       Develop, implement, and maintain a situation and information sharing infrastructure that may receive notice of emergencies on a 24/7 basis, may serve as an emergency notification system for emergency partners, and interface with other critical in</v>
      </c>
      <c r="D187" s="47"/>
      <c r="E187" s="52" t="s">
        <v>615</v>
      </c>
      <c r="F187" s="62" t="s">
        <v>618</v>
      </c>
      <c r="G187" s="63"/>
      <c r="H187" s="64"/>
      <c r="I187" s="65"/>
      <c r="J187" s="3"/>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row>
    <row r="188" spans="1:130" ht="14.25" customHeight="1" outlineLevel="1">
      <c r="A188" s="51"/>
      <c r="B188" s="40"/>
      <c r="C188" s="40" t="str">
        <f t="shared" si="0"/>
        <v>b.       Ensure staff are adequately trained on emergency preparedness and response competencies, including interoperability within the National Incident Management System (NIMS) and Incident Command System (ICS) frameworks, and typical roles and responsi</v>
      </c>
      <c r="D188" s="47"/>
      <c r="E188" s="52" t="s">
        <v>615</v>
      </c>
      <c r="F188" s="62" t="s">
        <v>619</v>
      </c>
      <c r="G188" s="63"/>
      <c r="H188" s="64"/>
      <c r="I188" s="65"/>
      <c r="J188" s="3"/>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row>
    <row r="189" spans="1:130" ht="14.25" customHeight="1" outlineLevel="1">
      <c r="A189" s="51"/>
      <c r="B189" s="40"/>
      <c r="C189" s="40" t="str">
        <f t="shared" si="0"/>
        <v>c.       Build and maintain relationships with the public and partners to establish trust with governmental public health to enable necessary action before, during, or after public health emergencies.</v>
      </c>
      <c r="D189" s="47"/>
      <c r="E189" s="52" t="s">
        <v>615</v>
      </c>
      <c r="F189" s="62" t="s">
        <v>620</v>
      </c>
      <c r="G189" s="63"/>
      <c r="H189" s="64"/>
      <c r="I189" s="65"/>
      <c r="J189" s="3"/>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row>
    <row r="190" spans="1:130" ht="14.25" customHeight="1" outlineLevel="1">
      <c r="A190" s="51"/>
      <c r="B190" s="40"/>
      <c r="C190" s="40" t="str">
        <f t="shared" si="0"/>
        <v>d.       Effectively inform community-based organizations, partners, governmental organizations, the media, and the public with unified, accurate, and geographically relevant information before, during, and after a public health emergency, including on ho</v>
      </c>
      <c r="D190" s="47"/>
      <c r="E190" s="52" t="s">
        <v>615</v>
      </c>
      <c r="F190" s="62" t="s">
        <v>621</v>
      </c>
      <c r="G190" s="63"/>
      <c r="H190" s="64"/>
      <c r="I190" s="65"/>
      <c r="J190" s="3"/>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row>
    <row r="191" spans="1:130" ht="14.25" customHeight="1" outlineLevel="1">
      <c r="A191" s="51"/>
      <c r="B191" s="40"/>
      <c r="C191" s="40" t="str">
        <f t="shared" si="0"/>
        <v>e.       Assure leadership of governmental emergency health and medical operations, including serving as primary and/or coordinating agency for public health responses, in collaboration with governmental organizations during incidents with public health i</v>
      </c>
      <c r="D191" s="47"/>
      <c r="E191" s="52" t="s">
        <v>615</v>
      </c>
      <c r="F191" s="62" t="s">
        <v>622</v>
      </c>
      <c r="G191" s="63"/>
      <c r="H191" s="64"/>
      <c r="I191" s="65"/>
      <c r="J191" s="3"/>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row>
    <row r="192" spans="1:130" ht="14.25" customHeight="1" outlineLevel="1">
      <c r="A192" s="51"/>
      <c r="B192" s="40"/>
      <c r="C192" s="40" t="str">
        <f t="shared" si="0"/>
        <v>f.        Assess the scope and responsibility for public health response during an incident and identify the necessary roles and responsibilities of partners during response.</v>
      </c>
      <c r="D192" s="47"/>
      <c r="E192" s="52" t="s">
        <v>615</v>
      </c>
      <c r="F192" s="62" t="s">
        <v>623</v>
      </c>
      <c r="G192" s="63"/>
      <c r="H192" s="64"/>
      <c r="I192" s="65"/>
      <c r="J192" s="3"/>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row>
    <row r="193" spans="1:130" ht="14.25" customHeight="1" outlineLevel="1">
      <c r="A193" s="51"/>
      <c r="B193" s="40"/>
      <c r="C193" s="40" t="str">
        <f t="shared" si="0"/>
        <v>g.       Convene cross-sector partners to identify strategies or initiatives for community-based organizations and governmental partners to implement to address emergency response and recovery in the jurisdiction.</v>
      </c>
      <c r="D193" s="47"/>
      <c r="E193" s="52" t="s">
        <v>615</v>
      </c>
      <c r="F193" s="62" t="s">
        <v>624</v>
      </c>
      <c r="G193" s="63"/>
      <c r="H193" s="64"/>
      <c r="I193" s="65"/>
      <c r="J193" s="3"/>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row>
    <row r="194" spans="1:130" ht="14.25" customHeight="1" outlineLevel="1">
      <c r="A194" s="51"/>
      <c r="B194" s="40"/>
      <c r="C194" s="40" t="str">
        <f t="shared" si="0"/>
        <v>2.       Conduct or participate in risk assessments.</v>
      </c>
      <c r="D194" s="47"/>
      <c r="E194" s="52" t="s">
        <v>615</v>
      </c>
      <c r="F194" s="55" t="s">
        <v>625</v>
      </c>
      <c r="G194" s="56"/>
      <c r="H194" s="57"/>
      <c r="I194" s="65"/>
      <c r="J194" s="3"/>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row>
    <row r="195" spans="1:130" ht="14.25" customHeight="1" outlineLevel="1">
      <c r="A195" s="51"/>
      <c r="B195" s="40"/>
      <c r="C195" s="40" t="str">
        <f t="shared" si="0"/>
        <v>a.       Collaborate with partners, communities, and individuals in jurisdictional risk assessments to identify and monitor public health incidents to the population, identify populations at risk of being disproportionately impacted by incidents, and prio</v>
      </c>
      <c r="D195" s="47"/>
      <c r="E195" s="52" t="s">
        <v>615</v>
      </c>
      <c r="F195" s="62" t="s">
        <v>626</v>
      </c>
      <c r="G195" s="63"/>
      <c r="H195" s="64"/>
      <c r="I195" s="65"/>
      <c r="J195" s="3"/>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row>
    <row r="196" spans="1:130" ht="14.25" customHeight="1" outlineLevel="1">
      <c r="A196" s="51"/>
      <c r="B196" s="40"/>
      <c r="C196" s="40" t="str">
        <f t="shared" si="0"/>
        <v>b.       Collaborate with other jurisdictions on their jurisdictional risk assessments to ensure representation of each jurisdiction’s needs.</v>
      </c>
      <c r="D196" s="47"/>
      <c r="E196" s="52" t="s">
        <v>615</v>
      </c>
      <c r="F196" s="62" t="s">
        <v>627</v>
      </c>
      <c r="G196" s="63"/>
      <c r="H196" s="64"/>
      <c r="I196" s="65"/>
      <c r="J196" s="3"/>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row>
    <row r="197" spans="1:130" ht="14.25" customHeight="1" outlineLevel="1">
      <c r="A197" s="51"/>
      <c r="B197" s="40"/>
      <c r="C197" s="40" t="str">
        <f t="shared" si="0"/>
        <v>3.       Develop, exercise and maintain preparedness and response plans.</v>
      </c>
      <c r="D197" s="47"/>
      <c r="E197" s="52" t="s">
        <v>615</v>
      </c>
      <c r="F197" s="55" t="s">
        <v>628</v>
      </c>
      <c r="G197" s="56"/>
      <c r="H197" s="57"/>
      <c r="I197" s="65"/>
      <c r="J197" s="3"/>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row>
    <row r="198" spans="1:130" ht="14.25" customHeight="1" outlineLevel="1">
      <c r="A198" s="51"/>
      <c r="B198" s="40"/>
      <c r="C198" s="40" t="str">
        <f t="shared" si="0"/>
        <v>a.       Develop, implement, and maintain written policies and procedures (e.g., ESF-8) to activate and alert public health personnel and response partners during an emergency.</v>
      </c>
      <c r="D198" s="47"/>
      <c r="E198" s="52" t="s">
        <v>615</v>
      </c>
      <c r="F198" s="62" t="s">
        <v>629</v>
      </c>
      <c r="G198" s="63"/>
      <c r="H198" s="64"/>
      <c r="I198" s="65"/>
      <c r="J198" s="3"/>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row>
    <row r="199" spans="1:130" ht="14.25" customHeight="1" outlineLevel="1">
      <c r="A199" s="51"/>
      <c r="B199" s="40"/>
      <c r="C199" s="40" t="str">
        <f t="shared" si="0"/>
        <v>b.       Develop, maintain, and update emergency preparedness and response plans based on identified risk preparedness and response competencies in collaboration with the appropriate stakeholders, including those at risk of being disproportionately affect</v>
      </c>
      <c r="D199" s="47"/>
      <c r="E199" s="52" t="s">
        <v>615</v>
      </c>
      <c r="F199" s="62" t="s">
        <v>630</v>
      </c>
      <c r="G199" s="63"/>
      <c r="H199" s="64"/>
      <c r="I199" s="65"/>
      <c r="J199" s="3"/>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row>
    <row r="200" spans="1:130" ht="14.25" customHeight="1" outlineLevel="1">
      <c r="A200" s="51"/>
      <c r="B200" s="40"/>
      <c r="C200" s="40" t="str">
        <f t="shared" si="0"/>
        <v xml:space="preserve">c.       Establish the response and recovery role of public health in other partners' plans for all types of disasters and emergencies. </v>
      </c>
      <c r="D200" s="47"/>
      <c r="E200" s="52" t="s">
        <v>615</v>
      </c>
      <c r="F200" s="62" t="s">
        <v>631</v>
      </c>
      <c r="G200" s="63"/>
      <c r="H200" s="64"/>
      <c r="I200" s="65"/>
      <c r="J200" s="3"/>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row>
    <row r="201" spans="1:130" ht="14.25" customHeight="1" outlineLevel="1">
      <c r="A201" s="51"/>
      <c r="B201" s="40"/>
      <c r="C201" s="40" t="str">
        <f t="shared" si="0"/>
        <v>d.       Effectively inform staff and appropriate stakeholders on the capabilities and role of public health in the emergency preparedness and response plan.</v>
      </c>
      <c r="D201" s="47"/>
      <c r="E201" s="52" t="s">
        <v>615</v>
      </c>
      <c r="F201" s="62" t="s">
        <v>632</v>
      </c>
      <c r="G201" s="63"/>
      <c r="H201" s="64"/>
      <c r="I201" s="65"/>
      <c r="J201" s="3"/>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row>
    <row r="202" spans="1:130" ht="14.25" customHeight="1" outlineLevel="1">
      <c r="A202" s="51"/>
      <c r="B202" s="40"/>
      <c r="C202" s="40" t="str">
        <f t="shared" si="0"/>
        <v>e.       Provide staff training on the preparedness and response plan with appropriate frequency, including drill, table-top and functional, and full-scale exercises.</v>
      </c>
      <c r="D202" s="47"/>
      <c r="E202" s="52" t="s">
        <v>615</v>
      </c>
      <c r="F202" s="62" t="s">
        <v>633</v>
      </c>
      <c r="G202" s="63"/>
      <c r="H202" s="64"/>
      <c r="I202" s="65"/>
      <c r="J202" s="3"/>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row>
    <row r="203" spans="1:130" ht="14.25" customHeight="1" outlineLevel="1">
      <c r="A203" s="51"/>
      <c r="B203" s="40"/>
      <c r="C203" s="40" t="str">
        <f t="shared" si="0"/>
        <v>f.        Collaborate with community-based organizations and partners to provide training exercises on their ability to address the needs of populations at risk of being disproportionately impacted by incidents.</v>
      </c>
      <c r="D203" s="47"/>
      <c r="E203" s="52" t="s">
        <v>615</v>
      </c>
      <c r="F203" s="62" t="s">
        <v>634</v>
      </c>
      <c r="G203" s="63"/>
      <c r="H203" s="64"/>
      <c r="I203" s="65"/>
      <c r="J203" s="3"/>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row>
    <row r="204" spans="1:130" ht="14.25" customHeight="1" outlineLevel="1">
      <c r="A204" s="51"/>
      <c r="B204" s="40"/>
      <c r="C204" s="40" t="str">
        <f t="shared" si="0"/>
        <v>4.       Assure public health continuity of operations.</v>
      </c>
      <c r="D204" s="47"/>
      <c r="E204" s="52" t="s">
        <v>615</v>
      </c>
      <c r="F204" s="55" t="s">
        <v>635</v>
      </c>
      <c r="G204" s="56"/>
      <c r="H204" s="57"/>
      <c r="I204" s="65"/>
      <c r="J204" s="3"/>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row>
    <row r="205" spans="1:130" ht="14.25" customHeight="1" outlineLevel="1">
      <c r="A205" s="51"/>
      <c r="B205" s="40"/>
      <c r="C205" s="40" t="str">
        <f t="shared" si="0"/>
        <v>a.       Identify priority or essential public health functions and the people, resources, and facilities needed to provide these services during an emergency.</v>
      </c>
      <c r="D205" s="47"/>
      <c r="E205" s="52" t="s">
        <v>615</v>
      </c>
      <c r="F205" s="62" t="s">
        <v>636</v>
      </c>
      <c r="G205" s="63"/>
      <c r="H205" s="64"/>
      <c r="I205" s="65"/>
      <c r="J205" s="3"/>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row>
    <row r="206" spans="1:130" ht="14.25" customHeight="1" outlineLevel="1">
      <c r="A206" s="51"/>
      <c r="B206" s="40"/>
      <c r="C206" s="40" t="str">
        <f t="shared" si="0"/>
        <v>b.       Engage with staff who have roles or responsibilities in priority or essential public health functions and provide those staff training on necessary sections of the continuity of operations plan.</v>
      </c>
      <c r="D206" s="47"/>
      <c r="E206" s="52" t="s">
        <v>615</v>
      </c>
      <c r="F206" s="62" t="s">
        <v>637</v>
      </c>
      <c r="G206" s="63"/>
      <c r="H206" s="64"/>
      <c r="I206" s="65"/>
      <c r="J206" s="3"/>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row>
    <row r="207" spans="1:130" ht="14.25" customHeight="1" outlineLevel="1">
      <c r="A207" s="51"/>
      <c r="B207" s="40"/>
      <c r="C207" s="40" t="str">
        <f t="shared" si="0"/>
        <v>5.       Respond to incidents.</v>
      </c>
      <c r="D207" s="47"/>
      <c r="E207" s="52" t="s">
        <v>615</v>
      </c>
      <c r="F207" s="55" t="s">
        <v>638</v>
      </c>
      <c r="G207" s="63"/>
      <c r="H207" s="64"/>
      <c r="I207" s="65"/>
      <c r="J207" s="3"/>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row>
    <row r="208" spans="1:130" ht="14.25" customHeight="1" outlineLevel="1">
      <c r="A208" s="51"/>
      <c r="B208" s="40"/>
      <c r="C208" s="40" t="str">
        <f t="shared" si="0"/>
        <v>a.       Activate and alert public health response personnel and communication systems.</v>
      </c>
      <c r="D208" s="47"/>
      <c r="E208" s="52" t="s">
        <v>615</v>
      </c>
      <c r="F208" s="62" t="s">
        <v>639</v>
      </c>
      <c r="G208" s="63"/>
      <c r="H208" s="64"/>
      <c r="I208" s="65"/>
      <c r="J208" s="3"/>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row>
    <row r="209" spans="1:130" ht="14.25" customHeight="1" outlineLevel="1">
      <c r="A209" s="51"/>
      <c r="B209" s="40"/>
      <c r="C209" s="40" t="str">
        <f t="shared" si="0"/>
        <v>b.       Operate within the established incident command system according to the role of public health as outlined in the emergency preparedness and response plan during a public health incident and incidents not led by public health.</v>
      </c>
      <c r="D209" s="47"/>
      <c r="E209" s="52" t="s">
        <v>615</v>
      </c>
      <c r="F209" s="62" t="s">
        <v>640</v>
      </c>
      <c r="G209" s="63"/>
      <c r="H209" s="64"/>
      <c r="I209" s="65"/>
      <c r="J209" s="3"/>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row>
    <row r="210" spans="1:130" ht="14.25" customHeight="1" outlineLevel="1">
      <c r="A210" s="51"/>
      <c r="B210" s="40"/>
      <c r="C210" s="40" t="str">
        <f t="shared" si="0"/>
        <v xml:space="preserve">c.       Convene public health partners to identify strategies or initiatives for governmental public health response to incidents. </v>
      </c>
      <c r="D210" s="47"/>
      <c r="E210" s="52" t="s">
        <v>615</v>
      </c>
      <c r="F210" s="62" t="s">
        <v>641</v>
      </c>
      <c r="G210" s="63"/>
      <c r="H210" s="64"/>
      <c r="I210" s="65"/>
      <c r="J210" s="3"/>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row>
    <row r="211" spans="1:130" ht="14.25" customHeight="1" outlineLevel="1">
      <c r="A211" s="51"/>
      <c r="B211" s="40"/>
      <c r="C211" s="40" t="str">
        <f t="shared" si="0"/>
        <v xml:space="preserve">d.       Assess the need for incident response efforts in the community, including the specific needs of those disproportionately impacted by the incidents. </v>
      </c>
      <c r="D211" s="47"/>
      <c r="E211" s="52" t="s">
        <v>615</v>
      </c>
      <c r="F211" s="62" t="s">
        <v>642</v>
      </c>
      <c r="G211" s="63"/>
      <c r="H211" s="64"/>
      <c r="I211" s="65"/>
      <c r="J211" s="3"/>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row>
    <row r="212" spans="1:130" ht="14.25" customHeight="1" outlineLevel="1">
      <c r="A212" s="51"/>
      <c r="B212" s="40"/>
      <c r="C212" s="40" t="str">
        <f t="shared" si="0"/>
        <v>e.       Assess the legal and statutory process for issuing and enforcing state and local emergency health orders.</v>
      </c>
      <c r="D212" s="47"/>
      <c r="E212" s="52" t="s">
        <v>615</v>
      </c>
      <c r="F212" s="62" t="s">
        <v>643</v>
      </c>
      <c r="G212" s="63"/>
      <c r="H212" s="64"/>
      <c r="I212" s="65"/>
      <c r="J212" s="3"/>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row>
    <row r="213" spans="1:130" ht="14.25" customHeight="1" outlineLevel="1">
      <c r="A213" s="51"/>
      <c r="B213" s="40"/>
      <c r="C213" s="40" t="str">
        <f t="shared" si="0"/>
        <v>f.        Issue and enforce emergency health orders, as necessary and appropriate.</v>
      </c>
      <c r="D213" s="47"/>
      <c r="E213" s="52" t="s">
        <v>615</v>
      </c>
      <c r="F213" s="62" t="s">
        <v>644</v>
      </c>
      <c r="G213" s="63"/>
      <c r="H213" s="64"/>
      <c r="I213" s="65"/>
      <c r="J213" s="3"/>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row>
    <row r="214" spans="1:130" ht="14.25" customHeight="1" outlineLevel="1">
      <c r="A214" s="51"/>
      <c r="B214" s="40"/>
      <c r="C214" s="40" t="str">
        <f t="shared" si="0"/>
        <v>6.       Recover from incidents.</v>
      </c>
      <c r="D214" s="47"/>
      <c r="E214" s="52" t="s">
        <v>615</v>
      </c>
      <c r="F214" s="55" t="s">
        <v>645</v>
      </c>
      <c r="G214" s="63"/>
      <c r="H214" s="64"/>
      <c r="I214" s="65"/>
      <c r="J214" s="3"/>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row>
    <row r="215" spans="1:130" ht="14.25" customHeight="1" outlineLevel="1">
      <c r="A215" s="51"/>
      <c r="B215" s="40"/>
      <c r="C215" s="40" t="str">
        <f t="shared" si="0"/>
        <v>a.       Activate and alert public health recovery personnel and emergency communication systems.</v>
      </c>
      <c r="D215" s="47"/>
      <c r="E215" s="52" t="s">
        <v>615</v>
      </c>
      <c r="F215" s="62" t="s">
        <v>646</v>
      </c>
      <c r="G215" s="63"/>
      <c r="H215" s="64"/>
      <c r="I215" s="65"/>
      <c r="J215" s="3"/>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row>
    <row r="216" spans="1:130" ht="14.25" customHeight="1" outlineLevel="1">
      <c r="A216" s="51"/>
      <c r="B216" s="40"/>
      <c r="C216" s="40" t="str">
        <f t="shared" si="0"/>
        <v xml:space="preserve">b.       Convene public health partners to identify strategies or initiatives for governmental public health to implement to address incident recovery for the population. </v>
      </c>
      <c r="D216" s="47"/>
      <c r="E216" s="52" t="s">
        <v>615</v>
      </c>
      <c r="F216" s="62" t="s">
        <v>647</v>
      </c>
      <c r="G216" s="63"/>
      <c r="H216" s="64"/>
      <c r="I216" s="65"/>
      <c r="J216" s="3"/>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row>
    <row r="217" spans="1:130" ht="14.25" customHeight="1" outlineLevel="1">
      <c r="A217" s="51"/>
      <c r="B217" s="40"/>
      <c r="C217" s="40" t="str">
        <f t="shared" si="0"/>
        <v>c.       Assess the need for incident recovery efforts in the community, including the specific needs of those disproportionately impacted by the incidents.</v>
      </c>
      <c r="D217" s="47"/>
      <c r="E217" s="52" t="s">
        <v>615</v>
      </c>
      <c r="F217" s="62" t="s">
        <v>648</v>
      </c>
      <c r="G217" s="63"/>
      <c r="H217" s="64"/>
      <c r="I217" s="65"/>
      <c r="J217" s="3"/>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row>
    <row r="218" spans="1:130" ht="14.25" customHeight="1" outlineLevel="1">
      <c r="A218" s="51"/>
      <c r="B218" s="40"/>
      <c r="C218" s="40" t="str">
        <f t="shared" si="0"/>
        <v>d.       Implement prioritized strategies or initiatives to support recovery from incidents for the population, and specifically in the jurisdiction.</v>
      </c>
      <c r="D218" s="47"/>
      <c r="E218" s="52" t="s">
        <v>615</v>
      </c>
      <c r="F218" s="62" t="s">
        <v>649</v>
      </c>
      <c r="G218" s="63"/>
      <c r="H218" s="64"/>
      <c r="I218" s="65"/>
      <c r="J218" s="3"/>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row>
    <row r="219" spans="1:130" ht="14.25" customHeight="1" outlineLevel="1">
      <c r="A219" s="51"/>
      <c r="B219" s="40"/>
      <c r="C219" s="40" t="str">
        <f t="shared" si="0"/>
        <v>e.       Evaluate the response of the governmental public health system and the health department to incidents, including through after action reports (AARs).</v>
      </c>
      <c r="D219" s="47"/>
      <c r="E219" s="52" t="s">
        <v>615</v>
      </c>
      <c r="F219" s="62" t="s">
        <v>650</v>
      </c>
      <c r="G219" s="63"/>
      <c r="H219" s="64"/>
      <c r="I219" s="65"/>
      <c r="J219" s="3"/>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row>
    <row r="220" spans="1:130" ht="14.25" customHeight="1" outlineLevel="1">
      <c r="A220" s="51"/>
      <c r="B220" s="40"/>
      <c r="C220" s="40" t="str">
        <f t="shared" si="0"/>
        <v>J.       Infectious Disease Prevention and Control</v>
      </c>
      <c r="D220" s="47"/>
      <c r="E220" s="52" t="s">
        <v>651</v>
      </c>
      <c r="F220" s="69" t="s">
        <v>652</v>
      </c>
      <c r="G220" s="70"/>
      <c r="H220" s="70"/>
      <c r="I220" s="65"/>
      <c r="J220" s="3"/>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row>
    <row r="221" spans="1:130" ht="14.25" customHeight="1" outlineLevel="1">
      <c r="A221" s="51"/>
      <c r="B221" s="40"/>
      <c r="C221" s="40" t="str">
        <f t="shared" si="0"/>
        <v>1.       Provide timely, relevant, scientifically accurate and locally relevant information on infectious diseases and their control.</v>
      </c>
      <c r="D221" s="47"/>
      <c r="E221" s="52" t="s">
        <v>651</v>
      </c>
      <c r="F221" s="55" t="s">
        <v>653</v>
      </c>
      <c r="G221" s="56"/>
      <c r="H221" s="57"/>
      <c r="I221" s="65"/>
      <c r="J221" s="3"/>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row>
    <row r="222" spans="1:130" ht="14.25" customHeight="1" outlineLevel="1">
      <c r="A222" s="51"/>
      <c r="B222" s="40"/>
      <c r="C222" s="40" t="str">
        <f t="shared" si="0"/>
        <v>a.       Develop, maintain, and share internal electronic information systems and access external information systems for the reporting and surveillance of infectious diseases and their control, through public health informatics capacity.</v>
      </c>
      <c r="D222" s="47"/>
      <c r="E222" s="52" t="s">
        <v>651</v>
      </c>
      <c r="F222" s="62" t="s">
        <v>654</v>
      </c>
      <c r="G222" s="63"/>
      <c r="H222" s="64"/>
      <c r="I222" s="65"/>
      <c r="J222" s="3"/>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row>
    <row r="223" spans="1:130" ht="14.25" customHeight="1" outlineLevel="1">
      <c r="A223" s="51"/>
      <c r="B223" s="40"/>
      <c r="C223" s="40" t="str">
        <f t="shared" si="0"/>
        <v>b.       Provide surveillance of the population with respect to infectious diseases.</v>
      </c>
      <c r="D223" s="47"/>
      <c r="E223" s="52" t="s">
        <v>651</v>
      </c>
      <c r="F223" s="62" t="s">
        <v>655</v>
      </c>
      <c r="G223" s="63"/>
      <c r="H223" s="64"/>
      <c r="I223" s="65"/>
      <c r="J223" s="3"/>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row>
    <row r="224" spans="1:130" ht="14.25" customHeight="1" outlineLevel="1">
      <c r="A224" s="51"/>
      <c r="B224" s="40"/>
      <c r="C224" s="40" t="str">
        <f t="shared" si="0"/>
        <v>c.       Establish metrics and monitor quality of infectious disease prevention and control within the jurisdiction.</v>
      </c>
      <c r="D224" s="47"/>
      <c r="E224" s="52" t="s">
        <v>651</v>
      </c>
      <c r="F224" s="62" t="s">
        <v>656</v>
      </c>
      <c r="G224" s="63"/>
      <c r="H224" s="64"/>
      <c r="I224" s="65"/>
      <c r="J224" s="3"/>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row>
    <row r="225" spans="1:130" ht="14.25" customHeight="1" outlineLevel="1">
      <c r="A225" s="51"/>
      <c r="B225" s="40"/>
      <c r="C225" s="40" t="str">
        <f t="shared" si="0"/>
        <v>d.       Collect data related to infectious diseases and their control, according to Minnesota Administrative Rules, to guide public health planning and decision making within the jurisdiction, and support decision making at the state level.</v>
      </c>
      <c r="D225" s="47"/>
      <c r="E225" s="52" t="s">
        <v>651</v>
      </c>
      <c r="F225" s="62" t="s">
        <v>657</v>
      </c>
      <c r="G225" s="63"/>
      <c r="H225" s="64"/>
      <c r="I225" s="65"/>
      <c r="J225" s="3"/>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row>
    <row r="226" spans="1:130" ht="14.25" customHeight="1" outlineLevel="1">
      <c r="A226" s="51"/>
      <c r="B226" s="40"/>
      <c r="C226" s="40" t="str">
        <f t="shared" si="0"/>
        <v>e.       Analyze data related to infectious diseases and their control in collaboration with partners, communities, and individuals with lived experience.</v>
      </c>
      <c r="D226" s="47"/>
      <c r="E226" s="52" t="s">
        <v>651</v>
      </c>
      <c r="F226" s="62" t="s">
        <v>658</v>
      </c>
      <c r="G226" s="63"/>
      <c r="H226" s="64"/>
      <c r="I226" s="65"/>
      <c r="J226" s="3"/>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row>
    <row r="227" spans="1:130" ht="14.25" customHeight="1" outlineLevel="1">
      <c r="A227" s="51"/>
      <c r="B227" s="40"/>
      <c r="C227" s="40" t="str">
        <f t="shared" si="0"/>
        <v>f.        Validate information, data, analysis, and findings related to infectious diseases and their control with those impacted by the results.</v>
      </c>
      <c r="D227" s="47"/>
      <c r="E227" s="52" t="s">
        <v>651</v>
      </c>
      <c r="F227" s="62" t="s">
        <v>659</v>
      </c>
      <c r="G227" s="63"/>
      <c r="H227" s="64"/>
      <c r="I227" s="65"/>
      <c r="J227" s="3"/>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row>
    <row r="228" spans="1:130" ht="14.25" customHeight="1" outlineLevel="1">
      <c r="A228" s="51"/>
      <c r="B228" s="40"/>
      <c r="C228" s="40" t="str">
        <f t="shared" si="0"/>
        <v>g.       Collaborate with partners, communities, and individuals, including those disproportionately affected by infectious diseases, to understand the prevention and control of infectious disease from the perspective of lived experience.</v>
      </c>
      <c r="D228" s="47"/>
      <c r="E228" s="52" t="s">
        <v>651</v>
      </c>
      <c r="F228" s="62" t="s">
        <v>660</v>
      </c>
      <c r="G228" s="63"/>
      <c r="H228" s="64"/>
      <c r="I228" s="65"/>
      <c r="J228" s="3"/>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row>
    <row r="229" spans="1:130" ht="14.25" customHeight="1" outlineLevel="1">
      <c r="A229" s="51"/>
      <c r="B229" s="40"/>
      <c r="C229" s="40" t="str">
        <f t="shared" si="0"/>
        <v>h.       Educate partners, communities, and individuals on infectious diseases and their control in a timely and transparent manner and using scientifically accurate disease information, high-quality messaging, risk communication methods, and validated co</v>
      </c>
      <c r="D229" s="47"/>
      <c r="E229" s="52" t="s">
        <v>651</v>
      </c>
      <c r="F229" s="62" t="s">
        <v>661</v>
      </c>
      <c r="G229" s="63"/>
      <c r="H229" s="64"/>
      <c r="I229" s="65"/>
      <c r="J229" s="3"/>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row>
    <row r="230" spans="1:130" ht="14.25" customHeight="1" outlineLevel="1">
      <c r="A230" s="51"/>
      <c r="B230" s="40"/>
      <c r="C230" s="40" t="str">
        <f t="shared" si="0"/>
        <v>2.       Develop an infectious disease prevention plan, as well as plans for the prevention and control of specific infectious diseases.</v>
      </c>
      <c r="D230" s="47"/>
      <c r="E230" s="52" t="s">
        <v>651</v>
      </c>
      <c r="F230" s="55" t="s">
        <v>662</v>
      </c>
      <c r="G230" s="56"/>
      <c r="H230" s="57"/>
      <c r="I230" s="65"/>
      <c r="J230" s="3"/>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row>
    <row r="231" spans="1:130" ht="14.25" customHeight="1" outlineLevel="1">
      <c r="A231" s="51"/>
      <c r="B231" s="40"/>
      <c r="C231" s="40" t="str">
        <f t="shared" si="0"/>
        <v>a.       Assess the need for infectious disease prevention and control interventions in the community, including the specific needs of those disproportionately impacted by specific infectious diseases.</v>
      </c>
      <c r="D231" s="47"/>
      <c r="E231" s="52" t="s">
        <v>651</v>
      </c>
      <c r="F231" s="62" t="s">
        <v>663</v>
      </c>
      <c r="G231" s="63"/>
      <c r="H231" s="64"/>
      <c r="I231" s="65"/>
      <c r="J231" s="3"/>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row>
    <row r="232" spans="1:130" ht="14.25" customHeight="1" outlineLevel="1">
      <c r="A232" s="51"/>
      <c r="B232" s="40"/>
      <c r="C232" s="40" t="str">
        <f t="shared" si="0"/>
        <v>b.       Assess the factors and conditions that affect prevention and control of infectious diseases.</v>
      </c>
      <c r="D232" s="47"/>
      <c r="E232" s="52" t="s">
        <v>651</v>
      </c>
      <c r="F232" s="62" t="s">
        <v>664</v>
      </c>
      <c r="G232" s="63"/>
      <c r="H232" s="64"/>
      <c r="I232" s="65"/>
      <c r="J232" s="3"/>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row>
    <row r="233" spans="1:130" ht="14.25" customHeight="1" outlineLevel="1">
      <c r="A233" s="51"/>
      <c r="B233" s="40"/>
      <c r="C233" s="40" t="str">
        <f t="shared" si="0"/>
        <v>c.       Convene public health partners to identify strategies or initiatives for governmental public health to address infectious diseases in the jurisdiction, using subject matter expertise regarding epidemiologic and clinical characteristics of infecti</v>
      </c>
      <c r="D233" s="47"/>
      <c r="E233" s="52" t="s">
        <v>651</v>
      </c>
      <c r="F233" s="62" t="s">
        <v>665</v>
      </c>
      <c r="G233" s="63"/>
      <c r="H233" s="64"/>
      <c r="I233" s="65"/>
      <c r="J233" s="3"/>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row>
    <row r="234" spans="1:130" ht="14.25" customHeight="1" outlineLevel="1">
      <c r="A234" s="51"/>
      <c r="B234" s="40"/>
      <c r="C234" s="40" t="str">
        <f t="shared" si="0"/>
        <v>d.       Convene cross-sector partners to identify strategies or initiatives for non-governmental partners to implement to address infectious disease risks for the population.</v>
      </c>
      <c r="D234" s="47"/>
      <c r="E234" s="52" t="s">
        <v>651</v>
      </c>
      <c r="F234" s="62" t="s">
        <v>666</v>
      </c>
      <c r="G234" s="63"/>
      <c r="H234" s="64"/>
      <c r="I234" s="65"/>
      <c r="J234" s="3"/>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row>
    <row r="235" spans="1:130" ht="14.25" customHeight="1" outlineLevel="1">
      <c r="A235" s="51"/>
      <c r="B235" s="40"/>
      <c r="C235" s="40" t="str">
        <f t="shared" si="0"/>
        <v>e.       Convene public health partners to identify strategies or initiatives for governmental public health to implement to address infectious disease risks in the jurisdiction.</v>
      </c>
      <c r="D235" s="47"/>
      <c r="E235" s="52" t="s">
        <v>651</v>
      </c>
      <c r="F235" s="62" t="s">
        <v>667</v>
      </c>
      <c r="G235" s="63"/>
      <c r="H235" s="64"/>
      <c r="I235" s="65"/>
      <c r="J235" s="3"/>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row>
    <row r="236" spans="1:130" ht="14.25" customHeight="1" outlineLevel="1">
      <c r="A236" s="51"/>
      <c r="B236" s="40"/>
      <c r="C236" s="40" t="str">
        <f t="shared" si="0"/>
        <v xml:space="preserve">f.        Collaborate with partners, communities, and individuals to co-create strategies for prevention and control of infectious diseases, that are culturally appropriate and responsive, available in languages that match the linguistic diversity of the </v>
      </c>
      <c r="D236" s="47"/>
      <c r="E236" s="52" t="s">
        <v>651</v>
      </c>
      <c r="F236" s="62" t="s">
        <v>668</v>
      </c>
      <c r="G236" s="63"/>
      <c r="H236" s="64"/>
      <c r="I236" s="65"/>
      <c r="J236" s="3"/>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row>
    <row r="237" spans="1:130" ht="14.25" customHeight="1" outlineLevel="1">
      <c r="A237" s="51"/>
      <c r="B237" s="40"/>
      <c r="C237" s="40" t="str">
        <f t="shared" si="0"/>
        <v>g.       Develop, implement, and maintain written plans for prevention and control of infectious diseases.</v>
      </c>
      <c r="D237" s="47"/>
      <c r="E237" s="52" t="s">
        <v>651</v>
      </c>
      <c r="F237" s="62" t="s">
        <v>669</v>
      </c>
      <c r="G237" s="63"/>
      <c r="H237" s="64"/>
      <c r="I237" s="65"/>
      <c r="J237" s="3"/>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row>
    <row r="238" spans="1:130" ht="14.25" customHeight="1" outlineLevel="1">
      <c r="A238" s="51"/>
      <c r="B238" s="40"/>
      <c r="C238" s="40" t="str">
        <f t="shared" si="0"/>
        <v>3.       Implement population-based disease prevention and control programs and strategies.</v>
      </c>
      <c r="D238" s="47"/>
      <c r="E238" s="52" t="s">
        <v>651</v>
      </c>
      <c r="F238" s="55" t="s">
        <v>670</v>
      </c>
      <c r="G238" s="56"/>
      <c r="H238" s="57"/>
      <c r="I238" s="65"/>
      <c r="J238" s="3"/>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row>
    <row r="239" spans="1:130" ht="14.25" customHeight="1" outlineLevel="1">
      <c r="A239" s="51"/>
      <c r="B239" s="40"/>
      <c r="C239" s="40" t="str">
        <f t="shared" si="0"/>
        <v>a.       Develop, implement, and maintain systems and infrastructure for infectious disease prevention and control.</v>
      </c>
      <c r="D239" s="47"/>
      <c r="E239" s="52" t="s">
        <v>651</v>
      </c>
      <c r="F239" s="62" t="s">
        <v>671</v>
      </c>
      <c r="G239" s="63"/>
      <c r="H239" s="64"/>
      <c r="I239" s="65"/>
      <c r="J239" s="3"/>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row>
    <row r="240" spans="1:130" ht="14.25" customHeight="1" outlineLevel="1">
      <c r="A240" s="51"/>
      <c r="B240" s="40"/>
      <c r="C240" s="40" t="str">
        <f t="shared" si="0"/>
        <v>b.       Develop and maintain written training materials on infectious disease prevention and control.</v>
      </c>
      <c r="D240" s="47"/>
      <c r="E240" s="52" t="s">
        <v>651</v>
      </c>
      <c r="F240" s="62" t="s">
        <v>672</v>
      </c>
      <c r="G240" s="63"/>
      <c r="H240" s="64"/>
      <c r="I240" s="65"/>
      <c r="J240" s="3"/>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row>
    <row r="241" spans="1:130" ht="14.25" customHeight="1" outlineLevel="1">
      <c r="A241" s="51"/>
      <c r="B241" s="40"/>
      <c r="C241" s="40" t="str">
        <f t="shared" si="0"/>
        <v>c.       Provide training to relevant staff on infectious disease prevention and control to build organizational and individual staff competency.</v>
      </c>
      <c r="D241" s="47"/>
      <c r="E241" s="52" t="s">
        <v>651</v>
      </c>
      <c r="F241" s="62" t="s">
        <v>673</v>
      </c>
      <c r="G241" s="63"/>
      <c r="H241" s="64"/>
      <c r="I241" s="65"/>
      <c r="J241" s="3"/>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row>
    <row r="242" spans="1:130" ht="14.25" customHeight="1" outlineLevel="1">
      <c r="A242" s="51"/>
      <c r="B242" s="40"/>
      <c r="C242" s="40" t="str">
        <f t="shared" si="0"/>
        <v xml:space="preserve">d.       Establish a system for tracking efforts toward agreed upon responsibilities for governmental public health, and partners, including other public health, other governmental, and cross-sector partners, in implementing infectious disease prevention </v>
      </c>
      <c r="D242" s="47"/>
      <c r="E242" s="52" t="s">
        <v>651</v>
      </c>
      <c r="F242" s="62" t="s">
        <v>674</v>
      </c>
      <c r="G242" s="63"/>
      <c r="H242" s="64"/>
      <c r="I242" s="65"/>
      <c r="J242" s="3"/>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row>
    <row r="243" spans="1:130" ht="14.25" customHeight="1" outlineLevel="1">
      <c r="A243" s="51"/>
      <c r="B243" s="40"/>
      <c r="C243" s="40" t="str">
        <f t="shared" si="0"/>
        <v>e.       Implement prioritized strategies or initiatives identified to address infectious disease risks, as well as the social conditions that influence infectious disease risks, for the population, and specifically in the jurisdiction.</v>
      </c>
      <c r="D243" s="47"/>
      <c r="E243" s="52" t="s">
        <v>651</v>
      </c>
      <c r="F243" s="62" t="s">
        <v>675</v>
      </c>
      <c r="G243" s="63"/>
      <c r="H243" s="64"/>
      <c r="I243" s="65"/>
      <c r="J243" s="3"/>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row>
    <row r="244" spans="1:130" ht="14.25" customHeight="1" outlineLevel="1">
      <c r="A244" s="51"/>
      <c r="B244" s="40"/>
      <c r="C244" s="40" t="str">
        <f t="shared" si="0"/>
        <v>f.        Track actions taken by governmental public health, and partners, including other public health, other governmental, and cross-sector partners, in implementing infectious disease prevention and control programs and strategies.</v>
      </c>
      <c r="D244" s="47"/>
      <c r="E244" s="52" t="s">
        <v>651</v>
      </c>
      <c r="F244" s="62" t="s">
        <v>676</v>
      </c>
      <c r="G244" s="63"/>
      <c r="H244" s="64"/>
      <c r="I244" s="65"/>
      <c r="J244" s="3"/>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row>
    <row r="245" spans="1:130" ht="14.25" customHeight="1" outlineLevel="1">
      <c r="A245" s="51"/>
      <c r="B245" s="40"/>
      <c r="C245" s="40" t="str">
        <f t="shared" si="0"/>
        <v>g.       Assess how external factors and conditions affect implementation of infectious disease prevention and control plans and identify barriers to implementation of the plan.</v>
      </c>
      <c r="D245" s="47"/>
      <c r="E245" s="52" t="s">
        <v>651</v>
      </c>
      <c r="F245" s="62" t="s">
        <v>677</v>
      </c>
      <c r="G245" s="63"/>
      <c r="H245" s="64"/>
      <c r="I245" s="65"/>
      <c r="J245" s="3"/>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row>
    <row r="246" spans="1:130" ht="14.25" customHeight="1" outlineLevel="1">
      <c r="A246" s="51"/>
      <c r="B246" s="40"/>
      <c r="C246" s="40" t="str">
        <f t="shared" si="0"/>
        <v>h.       Assure availability of environmental, biological, and chemical laboratory testing, including for identification and characterization of infectious agents, and development of serological tests.</v>
      </c>
      <c r="D246" s="47"/>
      <c r="E246" s="52" t="s">
        <v>651</v>
      </c>
      <c r="F246" s="62" t="s">
        <v>678</v>
      </c>
      <c r="G246" s="63"/>
      <c r="H246" s="64"/>
      <c r="I246" s="65"/>
      <c r="J246" s="3"/>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row>
    <row r="247" spans="1:130" ht="14.25" customHeight="1" outlineLevel="1">
      <c r="A247" s="51"/>
      <c r="B247" s="40"/>
      <c r="C247" s="40" t="str">
        <f t="shared" si="0"/>
        <v>i.         Assure provision of screening for individuals to detect infectious diseases, as well as the social conditions that influence infection and transmission, for the population and specifically in the jurisdiction.</v>
      </c>
      <c r="D247" s="47"/>
      <c r="E247" s="52" t="s">
        <v>651</v>
      </c>
      <c r="F247" s="62" t="s">
        <v>679</v>
      </c>
      <c r="G247" s="63"/>
      <c r="H247" s="64"/>
      <c r="I247" s="65"/>
      <c r="J247" s="3"/>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row>
    <row r="248" spans="1:130" ht="14.25" customHeight="1" outlineLevel="1">
      <c r="A248" s="51"/>
      <c r="B248" s="40"/>
      <c r="C248" s="40" t="str">
        <f t="shared" si="0"/>
        <v>j.         Assure provision of referrals for individuals with presumed or diagnosed infectious diseases.</v>
      </c>
      <c r="D248" s="47"/>
      <c r="E248" s="52" t="s">
        <v>651</v>
      </c>
      <c r="F248" s="62" t="s">
        <v>680</v>
      </c>
      <c r="G248" s="63"/>
      <c r="H248" s="64"/>
      <c r="I248" s="65"/>
      <c r="J248" s="3"/>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row>
    <row r="249" spans="1:130" ht="14.25" customHeight="1" outlineLevel="1">
      <c r="A249" s="51"/>
      <c r="B249" s="40"/>
      <c r="C249" s="40" t="str">
        <f t="shared" si="0"/>
        <v>k.       Assure access to treatment for individuals with presumed or diagnosed infectious diseases.</v>
      </c>
      <c r="D249" s="47"/>
      <c r="E249" s="52" t="s">
        <v>651</v>
      </c>
      <c r="F249" s="62" t="s">
        <v>681</v>
      </c>
      <c r="G249" s="63"/>
      <c r="H249" s="64"/>
      <c r="I249" s="65"/>
      <c r="J249" s="3"/>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row>
    <row r="250" spans="1:130" ht="14.25" customHeight="1" outlineLevel="1">
      <c r="A250" s="51"/>
      <c r="B250" s="40"/>
      <c r="C250" s="40" t="str">
        <f t="shared" si="0"/>
        <v>l.         Provide partner notification services to partners of individuals with presumed or diagnosed sexually transmitted diseases, including the human immunodeficiency virus (HIV), according to relevant laws and policies for disclosure of protected hea</v>
      </c>
      <c r="D250" s="47"/>
      <c r="E250" s="52" t="s">
        <v>651</v>
      </c>
      <c r="F250" s="62" t="s">
        <v>682</v>
      </c>
      <c r="G250" s="63"/>
      <c r="H250" s="64"/>
      <c r="I250" s="65"/>
      <c r="J250" s="3"/>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row>
    <row r="251" spans="1:130" ht="14.25" customHeight="1" outlineLevel="1">
      <c r="A251" s="51"/>
      <c r="B251" s="40"/>
      <c r="C251" s="40" t="str">
        <f t="shared" si="0"/>
        <v>4.       Inform, communicate, work cooperatively with, and influence others on policy, system, and programmatic changes for infectious disease prevention and control.</v>
      </c>
      <c r="D251" s="47"/>
      <c r="E251" s="52" t="s">
        <v>651</v>
      </c>
      <c r="F251" s="55" t="s">
        <v>683</v>
      </c>
      <c r="G251" s="56"/>
      <c r="H251" s="57"/>
      <c r="I251" s="65"/>
      <c r="J251" s="3"/>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row>
    <row r="252" spans="1:130" ht="14.25" customHeight="1" outlineLevel="1">
      <c r="A252" s="51"/>
      <c r="B252" s="40"/>
      <c r="C252" s="40" t="str">
        <f t="shared" si="0"/>
        <v>a.       Engage with the appropriate governing entity about the public health agency's role and legal authority around infectious disease prevention and control policy.</v>
      </c>
      <c r="D252" s="47"/>
      <c r="E252" s="52" t="s">
        <v>651</v>
      </c>
      <c r="F252" s="62" t="s">
        <v>684</v>
      </c>
      <c r="G252" s="63"/>
      <c r="H252" s="64"/>
      <c r="I252" s="65"/>
      <c r="J252" s="3"/>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row>
    <row r="253" spans="1:130" ht="14.25" customHeight="1" outlineLevel="1">
      <c r="A253" s="51"/>
      <c r="B253" s="40"/>
      <c r="C253" s="40" t="str">
        <f t="shared" si="0"/>
        <v>b.       Build and maintain relationships with appropriate audiences to establish trust with governmental public health in the performance of infectious disease prevention and control.</v>
      </c>
      <c r="D253" s="47"/>
      <c r="E253" s="52" t="s">
        <v>651</v>
      </c>
      <c r="F253" s="62" t="s">
        <v>685</v>
      </c>
      <c r="G253" s="63"/>
      <c r="H253" s="64"/>
      <c r="I253" s="65"/>
      <c r="J253" s="3"/>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row>
    <row r="254" spans="1:130" ht="14.25" customHeight="1" outlineLevel="1">
      <c r="A254" s="51"/>
      <c r="B254" s="40"/>
      <c r="C254" s="40" t="str">
        <f t="shared" si="0"/>
        <v>c.       Develop (including researching, analyzing, costing, and articulating the impact, as needed) public health policy related to infectious disease prevention and control that is evidence-based and legally defensible.</v>
      </c>
      <c r="D254" s="47"/>
      <c r="E254" s="52" t="s">
        <v>651</v>
      </c>
      <c r="F254" s="62" t="s">
        <v>686</v>
      </c>
      <c r="G254" s="63"/>
      <c r="H254" s="64"/>
      <c r="I254" s="65"/>
      <c r="J254" s="3"/>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row>
    <row r="255" spans="1:130" ht="14.25" customHeight="1" outlineLevel="1">
      <c r="A255" s="51"/>
      <c r="B255" s="40"/>
      <c r="C255" s="40" t="str">
        <f t="shared" si="0"/>
        <v>d.       Effectively inform and influence policies being considered by other governmental and non-governmental organizations within the jurisdiction that might impact the prevention or control of infectious diseases but are beyond the immediate scope or a</v>
      </c>
      <c r="D255" s="47"/>
      <c r="E255" s="52" t="s">
        <v>651</v>
      </c>
      <c r="F255" s="62" t="s">
        <v>687</v>
      </c>
      <c r="G255" s="63"/>
      <c r="H255" s="64"/>
      <c r="I255" s="65"/>
      <c r="J255" s="3"/>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row>
    <row r="256" spans="1:130" ht="14.25" customHeight="1" outlineLevel="1">
      <c r="A256" s="51"/>
      <c r="B256" s="40"/>
      <c r="C256" s="40" t="str">
        <f t="shared" si="0"/>
        <v>e.       Develop, implement, and maintain written organizational policies on infectious disease prevention and control.</v>
      </c>
      <c r="D256" s="47"/>
      <c r="E256" s="52" t="s">
        <v>651</v>
      </c>
      <c r="F256" s="62" t="s">
        <v>688</v>
      </c>
      <c r="G256" s="63"/>
      <c r="H256" s="64"/>
      <c r="I256" s="65"/>
      <c r="J256" s="3"/>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row>
    <row r="257" spans="1:130" ht="14.25" customHeight="1" outlineLevel="1">
      <c r="A257" s="51"/>
      <c r="B257" s="40"/>
      <c r="C257" s="40" t="str">
        <f t="shared" si="0"/>
        <v>f.        Organize support for public health statutes, regulations, rules, ordinances, and other policies related to infectious disease prevention and control and place them before an entity with the legal authority to enact them.</v>
      </c>
      <c r="D257" s="47"/>
      <c r="E257" s="52" t="s">
        <v>651</v>
      </c>
      <c r="F257" s="62" t="s">
        <v>689</v>
      </c>
      <c r="G257" s="63"/>
      <c r="H257" s="64"/>
      <c r="I257" s="65"/>
      <c r="J257" s="3"/>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row>
    <row r="258" spans="1:130" ht="14.25" customHeight="1" outlineLevel="1">
      <c r="A258" s="51"/>
      <c r="B258" s="40"/>
      <c r="C258" s="40" t="str">
        <f t="shared" si="0"/>
        <v>g.       Provide education and technical assistance to organizations involved in preventing and controlling infectious diseases to support their compliance with statutes, regulations, rules, ordinances, and other policies.</v>
      </c>
      <c r="D258" s="47"/>
      <c r="E258" s="52" t="s">
        <v>651</v>
      </c>
      <c r="F258" s="62" t="s">
        <v>690</v>
      </c>
      <c r="G258" s="63"/>
      <c r="H258" s="64"/>
      <c r="I258" s="65"/>
      <c r="J258" s="3"/>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row>
    <row r="259" spans="1:130" ht="14.25" customHeight="1" outlineLevel="1">
      <c r="A259" s="51"/>
      <c r="B259" s="40"/>
      <c r="C259" s="40" t="str">
        <f t="shared" si="0"/>
        <v>5.       Conduct disease investigations and respond to infectious disease outbreaks.</v>
      </c>
      <c r="D259" s="47"/>
      <c r="E259" s="52" t="s">
        <v>651</v>
      </c>
      <c r="F259" s="55" t="s">
        <v>691</v>
      </c>
      <c r="G259" s="56"/>
      <c r="H259" s="57"/>
      <c r="I259" s="65"/>
      <c r="J259" s="3"/>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row>
    <row r="260" spans="1:130" ht="14.25" customHeight="1" outlineLevel="1">
      <c r="A260" s="51"/>
      <c r="B260" s="40"/>
      <c r="C260" s="40" t="str">
        <f t="shared" si="0"/>
        <v>a.       Monitor and report public health violations and enforcement responses related to infectious disease prevention and control and notify the public, as necessary.</v>
      </c>
      <c r="D260" s="47"/>
      <c r="E260" s="52" t="s">
        <v>651</v>
      </c>
      <c r="F260" s="62" t="s">
        <v>692</v>
      </c>
      <c r="G260" s="63"/>
      <c r="H260" s="64"/>
      <c r="I260" s="65"/>
      <c r="J260" s="3"/>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row>
    <row r="261" spans="1:130" ht="14.25" customHeight="1" outlineLevel="1">
      <c r="A261" s="51"/>
      <c r="B261" s="40"/>
      <c r="C261" s="40" t="str">
        <f t="shared" si="0"/>
        <v>b.       Conduct timely investigations for reportable infectious diseases, disease-related complaints, and suspected outbreaks according to standard protocols and guidance.</v>
      </c>
      <c r="D261" s="47"/>
      <c r="E261" s="52" t="s">
        <v>651</v>
      </c>
      <c r="F261" s="62" t="s">
        <v>693</v>
      </c>
      <c r="G261" s="63"/>
      <c r="H261" s="64"/>
      <c r="I261" s="65"/>
      <c r="J261" s="3"/>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row>
    <row r="262" spans="1:130" ht="14.25" customHeight="1" outlineLevel="1">
      <c r="A262" s="51"/>
      <c r="B262" s="40"/>
      <c r="C262" s="40" t="str">
        <f t="shared" si="0"/>
        <v>c.       Identify and respond to emerging issues related to infectious diseases or their prevention and control.</v>
      </c>
      <c r="D262" s="47"/>
      <c r="E262" s="52" t="s">
        <v>651</v>
      </c>
      <c r="F262" s="62" t="s">
        <v>694</v>
      </c>
      <c r="G262" s="63"/>
      <c r="H262" s="64"/>
      <c r="I262" s="65"/>
      <c r="J262" s="3"/>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row>
    <row r="263" spans="1:130" ht="14.25" customHeight="1" outlineLevel="1">
      <c r="A263" s="51"/>
      <c r="B263" s="40"/>
      <c r="C263" s="40" t="str">
        <f t="shared" si="0"/>
        <v>6.       Enforce public health laws to prevent and control infectious diseases.</v>
      </c>
      <c r="D263" s="47"/>
      <c r="E263" s="52" t="s">
        <v>651</v>
      </c>
      <c r="F263" s="55" t="s">
        <v>695</v>
      </c>
      <c r="G263" s="63"/>
      <c r="H263" s="64"/>
      <c r="I263" s="65"/>
      <c r="J263" s="3"/>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row>
    <row r="264" spans="1:130" ht="14.25" customHeight="1" outlineLevel="1">
      <c r="A264" s="51"/>
      <c r="B264" s="40"/>
      <c r="C264" s="40" t="str">
        <f t="shared" si="0"/>
        <v>a.       Enforce laws, rules, policies and procedures related to prevention and control of infectious diseases per local, state and federal mandates and guidelines (e.g., school/work exclusion, isolation and quarantine).</v>
      </c>
      <c r="D264" s="47"/>
      <c r="E264" s="52" t="s">
        <v>651</v>
      </c>
      <c r="F264" s="62" t="s">
        <v>696</v>
      </c>
      <c r="G264" s="63"/>
      <c r="H264" s="64"/>
      <c r="I264" s="65"/>
      <c r="J264" s="3"/>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row>
    <row r="265" spans="1:130" ht="14.25" customHeight="1" outlineLevel="1">
      <c r="A265" s="51"/>
      <c r="B265" s="40"/>
      <c r="C265" s="40" t="str">
        <f t="shared" si="0"/>
        <v>b.       Report presumed and diagnosed cases of reportable infectious diseases, identified by the governmental public health agency.</v>
      </c>
      <c r="D265" s="47"/>
      <c r="E265" s="52" t="s">
        <v>651</v>
      </c>
      <c r="F265" s="62" t="s">
        <v>697</v>
      </c>
      <c r="G265" s="63"/>
      <c r="H265" s="64"/>
      <c r="I265" s="65"/>
      <c r="J265" s="3"/>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row>
    <row r="266" spans="1:130" ht="14.25" customHeight="1" outlineLevel="1">
      <c r="A266" s="51"/>
      <c r="B266" s="40"/>
      <c r="C266" s="40" t="str">
        <f t="shared" ref="C266:C415" si="1">LEFT(F266,255)</f>
        <v>c.       Issue and enforce emergency health orders related to prevention or control of infectious disease, such as orders for isolation, quarantine, examination, treatment, or other preventive measures.</v>
      </c>
      <c r="D266" s="47"/>
      <c r="E266" s="52" t="s">
        <v>651</v>
      </c>
      <c r="F266" s="62" t="s">
        <v>698</v>
      </c>
      <c r="G266" s="63"/>
      <c r="H266" s="64"/>
      <c r="I266" s="65"/>
      <c r="J266" s="3"/>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row>
    <row r="267" spans="1:130" ht="14.25" customHeight="1" outlineLevel="1">
      <c r="A267" s="51"/>
      <c r="B267" s="40"/>
      <c r="C267" s="40" t="str">
        <f t="shared" si="1"/>
        <v>7.       Maintain a statewide immunization program and assure availability of immunizations to the public.</v>
      </c>
      <c r="D267" s="47"/>
      <c r="E267" s="52" t="s">
        <v>651</v>
      </c>
      <c r="F267" s="55" t="s">
        <v>699</v>
      </c>
      <c r="G267" s="56"/>
      <c r="H267" s="57"/>
      <c r="I267" s="65"/>
      <c r="J267" s="3"/>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row>
    <row r="268" spans="1:130" ht="14.25" customHeight="1" outlineLevel="1">
      <c r="A268" s="51"/>
      <c r="B268" s="40"/>
      <c r="C268" s="40" t="str">
        <f t="shared" si="1"/>
        <v>a.       Develop, maintain, and share an immunization information system for tracking vaccination administrations and monitoring immunization statuses (e.g., Minnesota Immunization Information Connection), through public health informatics capacity (the a</v>
      </c>
      <c r="D268" s="47"/>
      <c r="E268" s="52" t="s">
        <v>651</v>
      </c>
      <c r="F268" s="62" t="s">
        <v>700</v>
      </c>
      <c r="G268" s="63"/>
      <c r="H268" s="64"/>
      <c r="I268" s="65"/>
      <c r="J268" s="3"/>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row>
    <row r="269" spans="1:130" ht="14.25" customHeight="1" outlineLevel="1">
      <c r="A269" s="51"/>
      <c r="B269" s="40"/>
      <c r="C269" s="40" t="str">
        <f t="shared" si="1"/>
        <v>b.       Ensure that health care providers, pharmacists, school officials and the public are educated about the statewide immunization information system (e.g., Minnesota Immunization Information Connection) and how to enter and access data, as appropriat</v>
      </c>
      <c r="D269" s="47"/>
      <c r="E269" s="52" t="s">
        <v>651</v>
      </c>
      <c r="F269" s="62" t="s">
        <v>701</v>
      </c>
      <c r="G269" s="63"/>
      <c r="H269" s="64"/>
      <c r="I269" s="65"/>
      <c r="J269" s="3"/>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row>
    <row r="270" spans="1:130" ht="14.25" customHeight="1" outlineLevel="1">
      <c r="A270" s="51"/>
      <c r="B270" s="40"/>
      <c r="C270" s="40" t="str">
        <f t="shared" si="1"/>
        <v>c.       Ensure that health care providers, pharmacists, long-term care facility staff, infection control specialists, school officials, the public and others are educated about vaccine-preventable diseases and immunizations, vaccination recommendations a</v>
      </c>
      <c r="D270" s="47"/>
      <c r="E270" s="52" t="s">
        <v>651</v>
      </c>
      <c r="F270" s="62" t="s">
        <v>702</v>
      </c>
      <c r="G270" s="63"/>
      <c r="H270" s="64"/>
      <c r="I270" s="65"/>
      <c r="J270" s="3"/>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row>
    <row r="271" spans="1:130" ht="14.25" customHeight="1" outlineLevel="1">
      <c r="A271" s="51"/>
      <c r="B271" s="40"/>
      <c r="C271" s="40" t="str">
        <f t="shared" si="1"/>
        <v>d.       Assure the safe and effective administration of necessary vaccinations for the public.</v>
      </c>
      <c r="D271" s="47"/>
      <c r="E271" s="52" t="s">
        <v>651</v>
      </c>
      <c r="F271" s="62" t="s">
        <v>703</v>
      </c>
      <c r="G271" s="63"/>
      <c r="H271" s="64"/>
      <c r="I271" s="65"/>
      <c r="J271" s="3"/>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row>
    <row r="272" spans="1:130" ht="14.25" customHeight="1" outlineLevel="1">
      <c r="A272" s="51"/>
      <c r="B272" s="40"/>
      <c r="C272" s="40" t="str">
        <f t="shared" si="1"/>
        <v>K.      Environmental Health</v>
      </c>
      <c r="D272" s="47"/>
      <c r="E272" s="52" t="s">
        <v>704</v>
      </c>
      <c r="F272" s="69" t="s">
        <v>705</v>
      </c>
      <c r="G272" s="70"/>
      <c r="H272" s="70"/>
      <c r="I272" s="65"/>
      <c r="J272" s="3"/>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row>
    <row r="273" spans="1:130" ht="14.25" customHeight="1" outlineLevel="1">
      <c r="A273" s="51"/>
      <c r="B273" s="40"/>
      <c r="C273" s="40" t="str">
        <f t="shared" si="1"/>
        <v>1.       Provide timely, scientifically accurate, and locally relevant information on the environment and environmental threats and their control.</v>
      </c>
      <c r="D273" s="47"/>
      <c r="E273" s="52" t="s">
        <v>704</v>
      </c>
      <c r="F273" s="55" t="s">
        <v>706</v>
      </c>
      <c r="G273" s="56"/>
      <c r="H273" s="57"/>
      <c r="I273" s="65"/>
      <c r="J273" s="3"/>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row>
    <row r="274" spans="1:130" ht="14.25" customHeight="1" outlineLevel="1">
      <c r="A274" s="51"/>
      <c r="B274" s="40"/>
      <c r="C274" s="40" t="str">
        <f t="shared" si="1"/>
        <v>a.       Develop, maintain, and share internal electronic information systems and access external information systems for environmental health through public health informatics capacity.</v>
      </c>
      <c r="D274" s="47"/>
      <c r="E274" s="52" t="s">
        <v>704</v>
      </c>
      <c r="F274" s="62" t="s">
        <v>707</v>
      </c>
      <c r="G274" s="63"/>
      <c r="H274" s="64"/>
      <c r="I274" s="65"/>
      <c r="J274" s="3"/>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row>
    <row r="275" spans="1:130" ht="14.25" customHeight="1" outlineLevel="1">
      <c r="A275" s="51"/>
      <c r="B275" s="40"/>
      <c r="C275" s="40" t="str">
        <f t="shared" si="1"/>
        <v>b.       Establish metrics and monitor quality of environmental health for the population and within the jurisdiction.</v>
      </c>
      <c r="D275" s="47"/>
      <c r="E275" s="52" t="s">
        <v>704</v>
      </c>
      <c r="F275" s="62" t="s">
        <v>708</v>
      </c>
      <c r="G275" s="63"/>
      <c r="H275" s="64"/>
      <c r="I275" s="65"/>
      <c r="J275" s="3"/>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row>
    <row r="276" spans="1:130" ht="14.25" customHeight="1" outlineLevel="1">
      <c r="A276" s="51"/>
      <c r="B276" s="40"/>
      <c r="C276" s="40" t="str">
        <f t="shared" si="1"/>
        <v>c.       Monitor environmental health risks to the population and within the jurisdiction.</v>
      </c>
      <c r="D276" s="47"/>
      <c r="E276" s="52" t="s">
        <v>704</v>
      </c>
      <c r="F276" s="62" t="s">
        <v>709</v>
      </c>
      <c r="G276" s="63"/>
      <c r="H276" s="64"/>
      <c r="I276" s="65"/>
      <c r="J276" s="3"/>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row>
    <row r="277" spans="1:130" ht="14.25" customHeight="1" outlineLevel="1">
      <c r="A277" s="51"/>
      <c r="B277" s="40"/>
      <c r="C277" s="40" t="str">
        <f t="shared" si="1"/>
        <v>d.       Collect data related to environmental health to guide public health planning and decision making within the jurisdiction, and support decision making at the state level.</v>
      </c>
      <c r="D277" s="47"/>
      <c r="E277" s="52" t="s">
        <v>704</v>
      </c>
      <c r="F277" s="62" t="s">
        <v>710</v>
      </c>
      <c r="G277" s="63"/>
      <c r="H277" s="64"/>
      <c r="I277" s="65"/>
      <c r="J277" s="3"/>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row>
    <row r="278" spans="1:130" ht="14.25" customHeight="1" outlineLevel="1">
      <c r="A278" s="51"/>
      <c r="B278" s="40"/>
      <c r="C278" s="40" t="str">
        <f t="shared" si="1"/>
        <v>e.       Analyze and interpret environmental health information in collaboration with partners, communities, and individuals with lived experience.</v>
      </c>
      <c r="D278" s="47"/>
      <c r="E278" s="52" t="s">
        <v>704</v>
      </c>
      <c r="F278" s="62" t="s">
        <v>711</v>
      </c>
      <c r="G278" s="63"/>
      <c r="H278" s="64"/>
      <c r="I278" s="65"/>
      <c r="J278" s="3"/>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row>
    <row r="279" spans="1:130" ht="14.25" customHeight="1" outlineLevel="1">
      <c r="A279" s="51"/>
      <c r="B279" s="40"/>
      <c r="C279" s="40" t="str">
        <f t="shared" si="1"/>
        <v>f.        Validate information, data, analysis, and findings related to environmental health with those impacted by the results.</v>
      </c>
      <c r="D279" s="47"/>
      <c r="E279" s="52" t="s">
        <v>704</v>
      </c>
      <c r="F279" s="62" t="s">
        <v>712</v>
      </c>
      <c r="G279" s="63"/>
      <c r="H279" s="64"/>
      <c r="I279" s="65"/>
      <c r="J279" s="3"/>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row>
    <row r="280" spans="1:130" ht="14.25" customHeight="1" outlineLevel="1">
      <c r="A280" s="51"/>
      <c r="B280" s="40"/>
      <c r="C280" s="40" t="str">
        <f t="shared" si="1"/>
        <v>g.       Collaborate with partners, communities, and individuals, including those disproportionately affected by environmental health risks, to understand environmental health from the perspective of lived experience.</v>
      </c>
      <c r="D280" s="47"/>
      <c r="E280" s="52" t="s">
        <v>704</v>
      </c>
      <c r="F280" s="62" t="s">
        <v>713</v>
      </c>
      <c r="G280" s="63"/>
      <c r="H280" s="64"/>
      <c r="I280" s="65"/>
      <c r="J280" s="3"/>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row>
    <row r="281" spans="1:130" ht="14.25" customHeight="1" outlineLevel="1">
      <c r="A281" s="51"/>
      <c r="B281" s="40"/>
      <c r="C281" s="40" t="str">
        <f t="shared" si="1"/>
        <v>h.       Educate the partners, communities, and individuals on environmental health issues in a timely and transparent manner and using scientifically accurate information, high-quality messaging, risk communication methods, and validated communication ap</v>
      </c>
      <c r="D281" s="47"/>
      <c r="E281" s="52" t="s">
        <v>704</v>
      </c>
      <c r="F281" s="62" t="s">
        <v>714</v>
      </c>
      <c r="G281" s="63"/>
      <c r="H281" s="64"/>
      <c r="I281" s="65"/>
      <c r="J281" s="3"/>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row>
    <row r="282" spans="1:130" ht="14.25" customHeight="1" outlineLevel="1">
      <c r="A282" s="51"/>
      <c r="B282" s="40"/>
      <c r="C282" s="40" t="str">
        <f t="shared" si="1"/>
        <v>2.       Develop an environmental health prevention plan, as well as plans for specific environmental health threats.</v>
      </c>
      <c r="D282" s="47"/>
      <c r="E282" s="52" t="s">
        <v>704</v>
      </c>
      <c r="F282" s="55" t="s">
        <v>715</v>
      </c>
      <c r="G282" s="56"/>
      <c r="H282" s="57"/>
      <c r="I282" s="65"/>
      <c r="J282" s="3"/>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row>
    <row r="283" spans="1:130" ht="14.25" customHeight="1" outlineLevel="1">
      <c r="A283" s="51"/>
      <c r="B283" s="40"/>
      <c r="C283" s="40" t="str">
        <f t="shared" si="1"/>
        <v>a.       Assess the need for prevention or abatement of environmental health threats in the community, including the specific needs of those disproportionately impacted by the environmental health risks it addresses.</v>
      </c>
      <c r="D283" s="47"/>
      <c r="E283" s="52" t="s">
        <v>704</v>
      </c>
      <c r="F283" s="62" t="s">
        <v>716</v>
      </c>
      <c r="G283" s="63"/>
      <c r="H283" s="64"/>
      <c r="I283" s="65"/>
      <c r="J283" s="3"/>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row>
    <row r="284" spans="1:130" ht="14.25" customHeight="1" outlineLevel="1">
      <c r="A284" s="51"/>
      <c r="B284" s="40"/>
      <c r="C284" s="40" t="str">
        <f t="shared" si="1"/>
        <v>b.       Assess the factors and conditions that affect environmental health risks.</v>
      </c>
      <c r="D284" s="47"/>
      <c r="E284" s="52" t="s">
        <v>704</v>
      </c>
      <c r="F284" s="62" t="s">
        <v>717</v>
      </c>
      <c r="G284" s="63"/>
      <c r="H284" s="64"/>
      <c r="I284" s="65"/>
      <c r="J284" s="3"/>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row>
    <row r="285" spans="1:130" ht="14.25" customHeight="1" outlineLevel="1">
      <c r="A285" s="51"/>
      <c r="B285" s="40"/>
      <c r="C285" s="40" t="str">
        <f t="shared" si="1"/>
        <v>c.       Convene cross-sector partners to identify strategies or initiatives for non-governmental partners to implement to address environmental health risks for the population.</v>
      </c>
      <c r="D285" s="47"/>
      <c r="E285" s="52" t="s">
        <v>704</v>
      </c>
      <c r="F285" s="62" t="s">
        <v>718</v>
      </c>
      <c r="G285" s="63"/>
      <c r="H285" s="64"/>
      <c r="I285" s="65"/>
      <c r="J285" s="3"/>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row>
    <row r="286" spans="1:130" ht="14.25" customHeight="1" outlineLevel="1">
      <c r="A286" s="51"/>
      <c r="B286" s="40"/>
      <c r="C286" s="40" t="str">
        <f t="shared" si="1"/>
        <v>d.       Convene public health partners to identify strategies or initiatives for governmental public health to implement to address environmental health risks in the jurisdiction.</v>
      </c>
      <c r="D286" s="47"/>
      <c r="E286" s="52" t="s">
        <v>704</v>
      </c>
      <c r="F286" s="62" t="s">
        <v>719</v>
      </c>
      <c r="G286" s="63"/>
      <c r="H286" s="64"/>
      <c r="I286" s="65"/>
      <c r="J286" s="3"/>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row>
    <row r="287" spans="1:130" ht="14.25" customHeight="1" outlineLevel="1">
      <c r="A287" s="51"/>
      <c r="B287" s="40"/>
      <c r="C287" s="40" t="str">
        <f t="shared" si="1"/>
        <v>e.       Collaborate with partners, communities, and individuals to co-create strategies for prevention or abatement of environmental health threats, that are culturally appropriate and responsive, available in languages that match the linguistic diversit</v>
      </c>
      <c r="D287" s="47"/>
      <c r="E287" s="52" t="s">
        <v>704</v>
      </c>
      <c r="F287" s="62" t="s">
        <v>720</v>
      </c>
      <c r="G287" s="63"/>
      <c r="H287" s="64"/>
      <c r="I287" s="65"/>
      <c r="J287" s="3"/>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row>
    <row r="288" spans="1:130" ht="14.25" customHeight="1" outlineLevel="1">
      <c r="A288" s="51"/>
      <c r="B288" s="40"/>
      <c r="C288" s="40" t="str">
        <f t="shared" si="1"/>
        <v>f.        Develop, implement, and maintain a written plan for environmental health protection.</v>
      </c>
      <c r="D288" s="47"/>
      <c r="E288" s="52" t="s">
        <v>704</v>
      </c>
      <c r="F288" s="62" t="s">
        <v>721</v>
      </c>
      <c r="G288" s="63"/>
      <c r="H288" s="64"/>
      <c r="I288" s="65"/>
      <c r="J288" s="3"/>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row>
    <row r="289" spans="1:130" ht="14.25" customHeight="1" outlineLevel="1">
      <c r="A289" s="51"/>
      <c r="B289" s="40"/>
      <c r="C289" s="40" t="str">
        <f t="shared" si="1"/>
        <v>3.       Implement population-based environmental health programs and strategies.</v>
      </c>
      <c r="D289" s="47"/>
      <c r="E289" s="52" t="s">
        <v>704</v>
      </c>
      <c r="F289" s="55" t="s">
        <v>722</v>
      </c>
      <c r="G289" s="56"/>
      <c r="H289" s="57"/>
      <c r="I289" s="65"/>
      <c r="J289" s="3"/>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row>
    <row r="290" spans="1:130" ht="14.25" customHeight="1" outlineLevel="1">
      <c r="A290" s="51"/>
      <c r="B290" s="40"/>
      <c r="C290" s="40" t="str">
        <f t="shared" si="1"/>
        <v>a.       Develop, implement, and maintain systems and infrastructure for environmental health programs and strategies.</v>
      </c>
      <c r="D290" s="47"/>
      <c r="E290" s="52" t="s">
        <v>704</v>
      </c>
      <c r="F290" s="62" t="s">
        <v>723</v>
      </c>
      <c r="G290" s="63"/>
      <c r="H290" s="64"/>
      <c r="I290" s="65"/>
      <c r="J290" s="3"/>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row>
    <row r="291" spans="1:130" ht="14.25" customHeight="1" outlineLevel="1">
      <c r="A291" s="51"/>
      <c r="B291" s="40"/>
      <c r="C291" s="40" t="str">
        <f t="shared" si="1"/>
        <v>b.       Develop and maintain written training materials on prevention and abatement of environmental health risks.</v>
      </c>
      <c r="D291" s="47"/>
      <c r="E291" s="52" t="s">
        <v>704</v>
      </c>
      <c r="F291" s="62" t="s">
        <v>724</v>
      </c>
      <c r="G291" s="63"/>
      <c r="H291" s="64"/>
      <c r="I291" s="65"/>
      <c r="J291" s="3"/>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row>
    <row r="292" spans="1:130" ht="14.25" customHeight="1" outlineLevel="1">
      <c r="A292" s="51"/>
      <c r="B292" s="40"/>
      <c r="C292" s="40" t="str">
        <f t="shared" si="1"/>
        <v>c.       Provide training to appropriate staff on prevention and abatement of environmental health risks to build organizational and individual staff competency.</v>
      </c>
      <c r="D292" s="47"/>
      <c r="E292" s="52" t="s">
        <v>704</v>
      </c>
      <c r="F292" s="62" t="s">
        <v>725</v>
      </c>
      <c r="G292" s="63"/>
      <c r="H292" s="64"/>
      <c r="I292" s="65"/>
      <c r="J292" s="3"/>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row>
    <row r="293" spans="1:130" ht="14.25" customHeight="1" outlineLevel="1">
      <c r="A293" s="51"/>
      <c r="B293" s="40"/>
      <c r="C293" s="40" t="str">
        <f t="shared" si="1"/>
        <v>d.       Establish a system for tracking efforts toward agreed upon responsibilities for governmental public health, and partners, including other public health, other governmental, and cross-sector partners, in implementing the environmental health progr</v>
      </c>
      <c r="D293" s="47"/>
      <c r="E293" s="52" t="s">
        <v>704</v>
      </c>
      <c r="F293" s="62" t="s">
        <v>726</v>
      </c>
      <c r="G293" s="63"/>
      <c r="H293" s="64"/>
      <c r="I293" s="65"/>
      <c r="J293" s="3"/>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row>
    <row r="294" spans="1:130" ht="14.25" customHeight="1" outlineLevel="1">
      <c r="A294" s="51"/>
      <c r="B294" s="40"/>
      <c r="C294" s="40" t="str">
        <f t="shared" si="1"/>
        <v>e.       Implement prioritized strategies or initiatives identified to address environmental health issues, as well as the social conditions that influence environmental health issues, for the population, and specifically in the jurisdiction.</v>
      </c>
      <c r="D294" s="47"/>
      <c r="E294" s="52" t="s">
        <v>704</v>
      </c>
      <c r="F294" s="62" t="s">
        <v>727</v>
      </c>
      <c r="G294" s="63"/>
      <c r="H294" s="64"/>
      <c r="I294" s="65"/>
      <c r="J294" s="3"/>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row>
    <row r="295" spans="1:130" ht="14.25" customHeight="1" outlineLevel="1">
      <c r="A295" s="51"/>
      <c r="B295" s="40"/>
      <c r="C295" s="40" t="str">
        <f t="shared" si="1"/>
        <v>f.        Track actions taken by governmental public health, and partners, including other public health, other governmental, and cross-sector partners, in implementing the environmental health programs and strategies.</v>
      </c>
      <c r="D295" s="47"/>
      <c r="E295" s="52" t="s">
        <v>704</v>
      </c>
      <c r="F295" s="62" t="s">
        <v>728</v>
      </c>
      <c r="G295" s="63"/>
      <c r="H295" s="64"/>
      <c r="I295" s="65"/>
      <c r="J295" s="3"/>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row>
    <row r="296" spans="1:130" ht="14.25" customHeight="1" outlineLevel="1">
      <c r="A296" s="51"/>
      <c r="B296" s="40"/>
      <c r="C296" s="40" t="str">
        <f t="shared" si="1"/>
        <v xml:space="preserve">g.       Assess how external factors and conditions affect implementation of environmental health programs and strategies and identify barriers to implementation of the plan. </v>
      </c>
      <c r="D296" s="47"/>
      <c r="E296" s="52" t="s">
        <v>704</v>
      </c>
      <c r="F296" s="62" t="s">
        <v>729</v>
      </c>
      <c r="G296" s="63"/>
      <c r="H296" s="64"/>
      <c r="I296" s="65"/>
      <c r="J296" s="3"/>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row>
    <row r="297" spans="1:130" ht="14.25" customHeight="1" outlineLevel="1">
      <c r="A297" s="51"/>
      <c r="B297" s="40"/>
      <c r="C297" s="40" t="str">
        <f t="shared" si="1"/>
        <v>h.       Assure availability of environmental, biological and chemical laboratory testing, including for environmental health risks.</v>
      </c>
      <c r="D297" s="47"/>
      <c r="E297" s="52" t="s">
        <v>704</v>
      </c>
      <c r="F297" s="62" t="s">
        <v>730</v>
      </c>
      <c r="G297" s="63"/>
      <c r="H297" s="64"/>
      <c r="I297" s="65"/>
      <c r="J297" s="3"/>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row>
    <row r="298" spans="1:130" ht="14.25" customHeight="1" outlineLevel="1">
      <c r="A298" s="51"/>
      <c r="B298" s="40"/>
      <c r="C298" s="40" t="str">
        <f t="shared" si="1"/>
        <v>4.       Inform, communicate, work cooperatively with, and influence others who impact environmental health.</v>
      </c>
      <c r="D298" s="47"/>
      <c r="E298" s="52" t="s">
        <v>704</v>
      </c>
      <c r="F298" s="55" t="s">
        <v>731</v>
      </c>
      <c r="G298" s="56"/>
      <c r="H298" s="57"/>
      <c r="I298" s="65"/>
      <c r="J298" s="3"/>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row>
    <row r="299" spans="1:130" ht="14.25" customHeight="1" outlineLevel="1">
      <c r="A299" s="51"/>
      <c r="B299" s="40"/>
      <c r="C299" s="40" t="str">
        <f t="shared" si="1"/>
        <v>a.       Engage with the appropriate governing entity about the public health agency's role and legal authority around environmental health policy.</v>
      </c>
      <c r="D299" s="47"/>
      <c r="E299" s="52" t="s">
        <v>704</v>
      </c>
      <c r="F299" s="62" t="s">
        <v>732</v>
      </c>
      <c r="G299" s="63"/>
      <c r="H299" s="64"/>
      <c r="I299" s="65"/>
      <c r="J299" s="3"/>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row>
    <row r="300" spans="1:130" ht="14.25" customHeight="1" outlineLevel="1">
      <c r="A300" s="51"/>
      <c r="B300" s="40"/>
      <c r="C300" s="40" t="str">
        <f t="shared" si="1"/>
        <v>b.       Build and maintain relationships with appropriate audiences to establish trust with governmental public health in the performance of preventing or abating environmental health risks.</v>
      </c>
      <c r="D300" s="47"/>
      <c r="E300" s="52" t="s">
        <v>704</v>
      </c>
      <c r="F300" s="62" t="s">
        <v>733</v>
      </c>
      <c r="G300" s="63"/>
      <c r="H300" s="64"/>
      <c r="I300" s="65"/>
      <c r="J300" s="3"/>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row>
    <row r="301" spans="1:130" ht="14.25" customHeight="1" outlineLevel="1">
      <c r="A301" s="51"/>
      <c r="B301" s="40"/>
      <c r="C301" s="40" t="str">
        <f t="shared" si="1"/>
        <v>c.       Develop (including researching, analyzing, costing, and articulating the impact, as needed) public health policy related to environmental health issues that is evidence-based and legally defensible.</v>
      </c>
      <c r="D301" s="47"/>
      <c r="E301" s="52" t="s">
        <v>704</v>
      </c>
      <c r="F301" s="62" t="s">
        <v>734</v>
      </c>
      <c r="G301" s="63"/>
      <c r="H301" s="64"/>
      <c r="I301" s="65"/>
      <c r="J301" s="3"/>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row>
    <row r="302" spans="1:130" ht="14.25" customHeight="1" outlineLevel="1">
      <c r="A302" s="51"/>
      <c r="B302" s="40"/>
      <c r="C302" s="40" t="str">
        <f t="shared" si="1"/>
        <v>d.       Effectively inform and influence policies being considered by other governmental and non-governmental organizations within the jurisdiction that might impact the environmental health risks but are beyond the immediate scope or authority of the go</v>
      </c>
      <c r="D302" s="47"/>
      <c r="E302" s="52" t="s">
        <v>704</v>
      </c>
      <c r="F302" s="62" t="s">
        <v>735</v>
      </c>
      <c r="G302" s="63"/>
      <c r="H302" s="64"/>
      <c r="I302" s="65"/>
      <c r="J302" s="3"/>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row>
    <row r="303" spans="1:130" ht="14.25" customHeight="1" outlineLevel="1">
      <c r="A303" s="51"/>
      <c r="B303" s="40"/>
      <c r="C303" s="40" t="str">
        <f t="shared" si="1"/>
        <v>e.       Develop, implement, and maintain written organizational policies on prevention and abatement of environmental health risks.</v>
      </c>
      <c r="D303" s="47"/>
      <c r="E303" s="52" t="s">
        <v>704</v>
      </c>
      <c r="F303" s="62" t="s">
        <v>736</v>
      </c>
      <c r="G303" s="63"/>
      <c r="H303" s="64"/>
      <c r="I303" s="65"/>
      <c r="J303" s="3"/>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row>
    <row r="304" spans="1:130" ht="14.25" customHeight="1" outlineLevel="1">
      <c r="A304" s="51"/>
      <c r="B304" s="40"/>
      <c r="C304" s="40" t="str">
        <f t="shared" si="1"/>
        <v>f.        Organize support for public health statutes, regulations, rules, ordinances, and other policies related to environmental health issues and place them before an entity with the legal authority to enact them.</v>
      </c>
      <c r="D304" s="47"/>
      <c r="E304" s="52" t="s">
        <v>704</v>
      </c>
      <c r="F304" s="62" t="s">
        <v>737</v>
      </c>
      <c r="G304" s="63"/>
      <c r="H304" s="64"/>
      <c r="I304" s="65"/>
      <c r="J304" s="3"/>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row>
    <row r="305" spans="1:130" ht="14.25" customHeight="1" outlineLevel="1">
      <c r="A305" s="51"/>
      <c r="B305" s="40"/>
      <c r="C305" s="40" t="str">
        <f t="shared" si="1"/>
        <v>g.       Provide education and technical assistance to organizations involved in prevention and abatement of environmental health risks to support their compliance with statutes, regulations, rules, ordinances, and other policies.</v>
      </c>
      <c r="D305" s="47"/>
      <c r="E305" s="52" t="s">
        <v>704</v>
      </c>
      <c r="F305" s="62" t="s">
        <v>738</v>
      </c>
      <c r="G305" s="63"/>
      <c r="H305" s="64"/>
      <c r="I305" s="65"/>
      <c r="J305" s="3"/>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row>
    <row r="306" spans="1:130" ht="14.25" customHeight="1" outlineLevel="1">
      <c r="A306" s="51"/>
      <c r="B306" s="40"/>
      <c r="C306" s="40" t="str">
        <f t="shared" si="1"/>
        <v>h.       Participate in broad land use planning and sustainable development to encourage decisions that promote positive public health outcomes (e.g., housing and urban development, recreational facilities, and transportation systems) and resilient commun</v>
      </c>
      <c r="D306" s="47"/>
      <c r="E306" s="52" t="s">
        <v>704</v>
      </c>
      <c r="F306" s="62" t="s">
        <v>739</v>
      </c>
      <c r="G306" s="63"/>
      <c r="H306" s="64"/>
      <c r="I306" s="65"/>
      <c r="J306" s="3"/>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row>
    <row r="307" spans="1:130" ht="14.25" customHeight="1" outlineLevel="1">
      <c r="A307" s="51"/>
      <c r="B307" s="40"/>
      <c r="C307" s="40" t="str">
        <f t="shared" si="1"/>
        <v>5.       Diagnose, investigate, and respond to environmental threats to the public’s health.</v>
      </c>
      <c r="D307" s="47"/>
      <c r="E307" s="52" t="s">
        <v>704</v>
      </c>
      <c r="F307" s="55" t="s">
        <v>740</v>
      </c>
      <c r="G307" s="56"/>
      <c r="H307" s="57"/>
      <c r="I307" s="65"/>
      <c r="J307" s="3"/>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row>
    <row r="308" spans="1:130" ht="14.25" customHeight="1" outlineLevel="1">
      <c r="A308" s="51"/>
      <c r="B308" s="40"/>
      <c r="C308" s="40" t="str">
        <f t="shared" si="1"/>
        <v>a.       Collaborate with partners, communities, and individuals to collect complaints and reports regarding environmental health risks.</v>
      </c>
      <c r="D308" s="47"/>
      <c r="E308" s="52" t="s">
        <v>704</v>
      </c>
      <c r="F308" s="62" t="s">
        <v>741</v>
      </c>
      <c r="G308" s="63"/>
      <c r="H308" s="64"/>
      <c r="I308" s="65"/>
      <c r="J308" s="3"/>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row>
    <row r="309" spans="1:130" ht="14.25" customHeight="1" outlineLevel="1">
      <c r="A309" s="51"/>
      <c r="B309" s="40"/>
      <c r="C309" s="40" t="str">
        <f t="shared" si="1"/>
        <v>b.       Monitor and report public health violations and enforcement responses related to prevention and abatement of environmental health risks and notify the public, as necessary.</v>
      </c>
      <c r="D309" s="47"/>
      <c r="E309" s="52" t="s">
        <v>704</v>
      </c>
      <c r="F309" s="62" t="s">
        <v>742</v>
      </c>
      <c r="G309" s="63"/>
      <c r="H309" s="64"/>
      <c r="I309" s="65"/>
      <c r="J309" s="3"/>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row>
    <row r="310" spans="1:130" ht="14.25" customHeight="1" outlineLevel="1">
      <c r="A310" s="51"/>
      <c r="B310" s="40"/>
      <c r="C310" s="40" t="str">
        <f t="shared" si="1"/>
        <v>c.       Analyze patterns and trends related to complaints, enforcement, and compliance activities related to environmental health risks.</v>
      </c>
      <c r="D310" s="47"/>
      <c r="E310" s="52" t="s">
        <v>704</v>
      </c>
      <c r="F310" s="62" t="s">
        <v>743</v>
      </c>
      <c r="G310" s="63"/>
      <c r="H310" s="64"/>
      <c r="I310" s="65"/>
      <c r="J310" s="3"/>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row>
    <row r="311" spans="1:130" ht="14.25" customHeight="1" outlineLevel="1">
      <c r="A311" s="51"/>
      <c r="B311" s="40"/>
      <c r="C311" s="40" t="str">
        <f t="shared" si="1"/>
        <v>d.       Conduct timely investigations in response to environmental health risks according to standard protocols and guidance.</v>
      </c>
      <c r="D311" s="47"/>
      <c r="E311" s="52" t="s">
        <v>704</v>
      </c>
      <c r="F311" s="62" t="s">
        <v>744</v>
      </c>
      <c r="G311" s="63"/>
      <c r="H311" s="64"/>
      <c r="I311" s="65"/>
      <c r="J311" s="3"/>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row>
    <row r="312" spans="1:130" ht="14.25" customHeight="1" outlineLevel="1">
      <c r="A312" s="51"/>
      <c r="B312" s="40"/>
      <c r="C312" s="40" t="str">
        <f t="shared" si="1"/>
        <v>e.       Identify and respond to emerging issues related to environmental health risks.</v>
      </c>
      <c r="D312" s="47"/>
      <c r="E312" s="52" t="s">
        <v>704</v>
      </c>
      <c r="F312" s="62" t="s">
        <v>745</v>
      </c>
      <c r="G312" s="63"/>
      <c r="H312" s="64"/>
      <c r="I312" s="65"/>
      <c r="J312" s="3"/>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row>
    <row r="313" spans="1:130" ht="14.25" customHeight="1" outlineLevel="1">
      <c r="A313" s="51"/>
      <c r="B313" s="40"/>
      <c r="C313" s="40" t="str">
        <f t="shared" si="1"/>
        <v>f.        Issue and enforce emergency health orders related to environmental health risks.</v>
      </c>
      <c r="D313" s="47"/>
      <c r="E313" s="52" t="s">
        <v>704</v>
      </c>
      <c r="F313" s="62" t="s">
        <v>746</v>
      </c>
      <c r="G313" s="63"/>
      <c r="H313" s="64"/>
      <c r="I313" s="65"/>
      <c r="J313" s="3"/>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row>
    <row r="314" spans="1:130" ht="14.25" customHeight="1" outlineLevel="1">
      <c r="A314" s="51"/>
      <c r="B314" s="40"/>
      <c r="C314" s="40" t="str">
        <f t="shared" si="1"/>
        <v>6.       Conduct mandated environmental public health inspections and oversight to protect the public from hazards, in accordance with federal, state, and local laws and regulations.</v>
      </c>
      <c r="D314" s="47"/>
      <c r="E314" s="52" t="s">
        <v>704</v>
      </c>
      <c r="F314" s="55" t="s">
        <v>747</v>
      </c>
      <c r="G314" s="56"/>
      <c r="H314" s="57"/>
      <c r="I314" s="65"/>
      <c r="J314" s="3"/>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row>
    <row r="315" spans="1:130" ht="14.25" customHeight="1" outlineLevel="1">
      <c r="A315" s="51"/>
      <c r="B315" s="40"/>
      <c r="C315" s="40" t="str">
        <f t="shared" si="1"/>
        <v>a.       License, certify, or permit regulated parties or entities within the jurisdiction.</v>
      </c>
      <c r="D315" s="47"/>
      <c r="E315" s="52" t="s">
        <v>704</v>
      </c>
      <c r="F315" s="62" t="s">
        <v>748</v>
      </c>
      <c r="G315" s="63"/>
      <c r="H315" s="64"/>
      <c r="I315" s="65"/>
      <c r="J315" s="3"/>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row>
    <row r="316" spans="1:130" ht="14.25" customHeight="1" outlineLevel="1">
      <c r="A316" s="51"/>
      <c r="B316" s="40"/>
      <c r="C316" s="40" t="str">
        <f t="shared" si="1"/>
        <v>b.       Inspect regulated parties or entities within the jurisdiction for environmental health hazards and code violations.</v>
      </c>
      <c r="D316" s="47"/>
      <c r="E316" s="52" t="s">
        <v>704</v>
      </c>
      <c r="F316" s="62" t="s">
        <v>749</v>
      </c>
      <c r="G316" s="63"/>
      <c r="H316" s="64"/>
      <c r="I316" s="65"/>
      <c r="J316" s="3"/>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row>
    <row r="317" spans="1:130" ht="14.25" customHeight="1" outlineLevel="1">
      <c r="A317" s="51"/>
      <c r="B317" s="40"/>
      <c r="C317" s="40" t="str">
        <f t="shared" si="1"/>
        <v>c.       Investigate and document environmental health complaints for regulated parties or entities within the jurisdiction.</v>
      </c>
      <c r="D317" s="47"/>
      <c r="E317" s="52" t="s">
        <v>704</v>
      </c>
      <c r="F317" s="62" t="s">
        <v>750</v>
      </c>
      <c r="G317" s="63"/>
      <c r="H317" s="64"/>
      <c r="I317" s="65"/>
      <c r="J317" s="3"/>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row>
    <row r="318" spans="1:130" ht="14.25" customHeight="1" outlineLevel="1">
      <c r="A318" s="51"/>
      <c r="B318" s="40"/>
      <c r="C318" s="40" t="str">
        <f t="shared" si="1"/>
        <v>d.       Issue, enforce, and document corrective actions with respect to code violations for regulated parties or entities within the jurisdiction.</v>
      </c>
      <c r="D318" s="47"/>
      <c r="E318" s="52" t="s">
        <v>704</v>
      </c>
      <c r="F318" s="62" t="s">
        <v>751</v>
      </c>
      <c r="G318" s="63"/>
      <c r="H318" s="64"/>
      <c r="I318" s="65"/>
      <c r="J318" s="3"/>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row>
    <row r="319" spans="1:130" ht="14.25" customHeight="1" outlineLevel="1">
      <c r="A319" s="51"/>
      <c r="B319" s="40"/>
      <c r="C319" s="40" t="str">
        <f t="shared" si="1"/>
        <v>e.       Perform and document follow-up activities for remediation for regulated parties or entities within the jurisdiction.</v>
      </c>
      <c r="D319" s="47"/>
      <c r="E319" s="52" t="s">
        <v>704</v>
      </c>
      <c r="F319" s="62" t="s">
        <v>752</v>
      </c>
      <c r="G319" s="63"/>
      <c r="H319" s="64"/>
      <c r="I319" s="65"/>
      <c r="J319" s="3"/>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row>
    <row r="320" spans="1:130" ht="14.25" customHeight="1" outlineLevel="1">
      <c r="A320" s="51"/>
      <c r="B320" s="40"/>
      <c r="C320" s="40" t="str">
        <f t="shared" si="1"/>
        <v>L.       Prevention and Population Health Improvement</v>
      </c>
      <c r="D320" s="47"/>
      <c r="E320" s="52" t="s">
        <v>753</v>
      </c>
      <c r="F320" s="69" t="s">
        <v>754</v>
      </c>
      <c r="G320" s="70"/>
      <c r="H320" s="70"/>
      <c r="I320" s="65"/>
      <c r="J320" s="3"/>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row>
    <row r="321" spans="1:130" ht="14.25" customHeight="1" outlineLevel="1">
      <c r="A321" s="51"/>
      <c r="B321" s="40"/>
      <c r="C321" s="40" t="str">
        <f t="shared" si="1"/>
        <v>1.       Provide timely, scientifically accurate, and locally relevant information on maternal and child health, chronic disease, injury, and the factors that impact health.</v>
      </c>
      <c r="D321" s="47"/>
      <c r="E321" s="52" t="s">
        <v>753</v>
      </c>
      <c r="F321" s="55" t="s">
        <v>755</v>
      </c>
      <c r="G321" s="56"/>
      <c r="H321" s="57"/>
      <c r="I321" s="65"/>
      <c r="J321" s="3"/>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row>
    <row r="322" spans="1:130" ht="14.25" customHeight="1" outlineLevel="1">
      <c r="A322" s="51"/>
      <c r="B322" s="40"/>
      <c r="C322" s="40" t="str">
        <f t="shared" si="1"/>
        <v>a.       Develop, maintain, and share internal electronic information systems and access external information systems for prevention and population health—including systems for maternal and child health, chronic disease, and injury—through public health i</v>
      </c>
      <c r="D322" s="47"/>
      <c r="E322" s="52" t="s">
        <v>753</v>
      </c>
      <c r="F322" s="62" t="s">
        <v>756</v>
      </c>
      <c r="G322" s="63"/>
      <c r="H322" s="64"/>
      <c r="I322" s="65"/>
      <c r="J322" s="3"/>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row>
    <row r="323" spans="1:130" ht="14.25" customHeight="1" outlineLevel="1">
      <c r="A323" s="51"/>
      <c r="B323" s="40"/>
      <c r="C323" s="40" t="str">
        <f t="shared" si="1"/>
        <v>b.       Provide surveillance of the population with respect to maternal and child health, chronic disease, injury, and the factors that impact health.</v>
      </c>
      <c r="D323" s="47"/>
      <c r="E323" s="52" t="s">
        <v>753</v>
      </c>
      <c r="F323" s="62" t="s">
        <v>757</v>
      </c>
      <c r="G323" s="63"/>
      <c r="H323" s="64"/>
      <c r="I323" s="65"/>
      <c r="J323" s="3"/>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row>
    <row r="324" spans="1:130" ht="14.25" customHeight="1" outlineLevel="1">
      <c r="A324" s="51"/>
      <c r="B324" s="40"/>
      <c r="C324" s="40" t="str">
        <f t="shared" si="1"/>
        <v>c.       Establish metrics and monitor quality of prevention and population health improvement activities within the jurisdiction.</v>
      </c>
      <c r="D324" s="47"/>
      <c r="E324" s="52" t="s">
        <v>753</v>
      </c>
      <c r="F324" s="62" t="s">
        <v>758</v>
      </c>
      <c r="G324" s="63"/>
      <c r="H324" s="64"/>
      <c r="I324" s="65"/>
      <c r="J324" s="3"/>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row>
    <row r="325" spans="1:130" ht="14.25" customHeight="1" outlineLevel="1">
      <c r="A325" s="51"/>
      <c r="B325" s="40"/>
      <c r="C325" s="40" t="str">
        <f t="shared" si="1"/>
        <v>d.       Monitor maternal and child, chronic disease, and injury issues for the population and within the jurisdiction.</v>
      </c>
      <c r="D325" s="47"/>
      <c r="E325" s="52" t="s">
        <v>753</v>
      </c>
      <c r="F325" s="62" t="s">
        <v>759</v>
      </c>
      <c r="G325" s="63"/>
      <c r="H325" s="64"/>
      <c r="I325" s="65"/>
      <c r="J325" s="3"/>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row>
    <row r="326" spans="1:130" ht="14.25" customHeight="1" outlineLevel="1">
      <c r="A326" s="51"/>
      <c r="B326" s="40"/>
      <c r="C326" s="40" t="str">
        <f t="shared" si="1"/>
        <v>e.       Collect data related to maternal and child health, chronic disease, and injury to guide public health planning and decision making within the jurisdiction, and support decision making at the state level.</v>
      </c>
      <c r="D326" s="47"/>
      <c r="E326" s="52" t="s">
        <v>753</v>
      </c>
      <c r="F326" s="62" t="s">
        <v>760</v>
      </c>
      <c r="G326" s="63"/>
      <c r="H326" s="64"/>
      <c r="I326" s="65"/>
      <c r="J326" s="3"/>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row>
    <row r="327" spans="1:130" ht="14.25" customHeight="1" outlineLevel="1">
      <c r="A327" s="51"/>
      <c r="B327" s="40"/>
      <c r="C327" s="40" t="str">
        <f t="shared" si="1"/>
        <v>f.        Analyze data related to maternal and child health, chronic disease, and injury in collaboration with partners, communities, and individuals with lived experience.</v>
      </c>
      <c r="D327" s="47"/>
      <c r="E327" s="52" t="s">
        <v>753</v>
      </c>
      <c r="F327" s="62" t="s">
        <v>761</v>
      </c>
      <c r="G327" s="63"/>
      <c r="H327" s="64"/>
      <c r="I327" s="65"/>
      <c r="J327" s="3"/>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row>
    <row r="328" spans="1:130" ht="14.25" customHeight="1" outlineLevel="1">
      <c r="A328" s="51"/>
      <c r="B328" s="40"/>
      <c r="C328" s="40" t="str">
        <f t="shared" si="1"/>
        <v>g.       Validate information, data, analysis, and findings related to maternal and child health, chronic disease, injury, and the factors that impact health with those impacted by the results.</v>
      </c>
      <c r="D328" s="47"/>
      <c r="E328" s="52" t="s">
        <v>753</v>
      </c>
      <c r="F328" s="62" t="s">
        <v>762</v>
      </c>
      <c r="G328" s="63"/>
      <c r="H328" s="64"/>
      <c r="I328" s="65"/>
      <c r="J328" s="3"/>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row>
    <row r="329" spans="1:130" ht="14.25" customHeight="1" outlineLevel="1">
      <c r="A329" s="51"/>
      <c r="B329" s="40"/>
      <c r="C329" s="40" t="str">
        <f t="shared" si="1"/>
        <v>h.       Collaborate with partners, communities, and individuals, including those disproportionately affected by maternal and child, chronic disease, and injury risks, to understand prevention and population health improvement from the perspective of live</v>
      </c>
      <c r="D329" s="47"/>
      <c r="E329" s="52" t="s">
        <v>753</v>
      </c>
      <c r="F329" s="62" t="s">
        <v>763</v>
      </c>
      <c r="G329" s="63"/>
      <c r="H329" s="64"/>
      <c r="I329" s="65"/>
      <c r="J329" s="3"/>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row>
    <row r="330" spans="1:130" ht="14.25" customHeight="1" outlineLevel="1">
      <c r="A330" s="51"/>
      <c r="B330" s="40"/>
      <c r="C330" s="40" t="str">
        <f t="shared" si="1"/>
        <v>i.         Educate the partners, communities, and individuals on maternal and child health, chronic disease, injuries, and the factors that impact health in a timely and transparent manner and using scientifically accurate disease information, high-qualit</v>
      </c>
      <c r="D330" s="47"/>
      <c r="E330" s="52" t="s">
        <v>753</v>
      </c>
      <c r="F330" s="62" t="s">
        <v>764</v>
      </c>
      <c r="G330" s="63"/>
      <c r="H330" s="64"/>
      <c r="I330" s="65"/>
      <c r="J330" s="3"/>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row>
    <row r="331" spans="1:130" ht="14.25" customHeight="1" outlineLevel="1">
      <c r="A331" s="51"/>
      <c r="B331" s="40"/>
      <c r="C331" s="40" t="str">
        <f t="shared" si="1"/>
        <v>2.       Develop prevention plan(s) to address factors that influence health or threats to population health, including maternal and child health, as well as plans for the prevention and control of chronic disease and injury.</v>
      </c>
      <c r="D331" s="47"/>
      <c r="E331" s="52" t="s">
        <v>753</v>
      </c>
      <c r="F331" s="55" t="s">
        <v>765</v>
      </c>
      <c r="G331" s="56"/>
      <c r="H331" s="57"/>
      <c r="I331" s="65"/>
      <c r="J331" s="3"/>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row>
    <row r="332" spans="1:130" ht="14.25" customHeight="1" outlineLevel="1">
      <c r="A332" s="51"/>
      <c r="B332" s="40"/>
      <c r="C332" s="40" t="str">
        <f t="shared" si="1"/>
        <v>a.       Assess the need for maternal and child health services or prevention and control of chronic disease and injury in the community, including the specific needs of those disproportionately impacted by the lack of such services.</v>
      </c>
      <c r="D332" s="47"/>
      <c r="E332" s="52" t="s">
        <v>753</v>
      </c>
      <c r="F332" s="62" t="s">
        <v>766</v>
      </c>
      <c r="G332" s="63"/>
      <c r="H332" s="64"/>
      <c r="I332" s="65"/>
      <c r="J332" s="3"/>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row>
    <row r="333" spans="1:130" ht="14.25" customHeight="1" outlineLevel="1">
      <c r="A333" s="51"/>
      <c r="B333" s="40"/>
      <c r="C333" s="40" t="str">
        <f t="shared" si="1"/>
        <v>b.       Assess the factors and conditions that affect maternal and child health, chronic disease, injury, and the factors that impact health.</v>
      </c>
      <c r="D333" s="47"/>
      <c r="E333" s="52" t="s">
        <v>753</v>
      </c>
      <c r="F333" s="62" t="s">
        <v>767</v>
      </c>
      <c r="G333" s="63"/>
      <c r="H333" s="64"/>
      <c r="I333" s="65"/>
      <c r="J333" s="3"/>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row>
    <row r="334" spans="1:130" ht="14.25" customHeight="1" outlineLevel="1">
      <c r="A334" s="51"/>
      <c r="B334" s="40"/>
      <c r="C334" s="40" t="str">
        <f t="shared" si="1"/>
        <v>c.       Convene cross-sector partners to identify strategies or initiatives for non-governmental partners to implement to address maternal and child, chronic disease, and injury issues for the population.</v>
      </c>
      <c r="D334" s="47"/>
      <c r="E334" s="52" t="s">
        <v>753</v>
      </c>
      <c r="F334" s="62" t="s">
        <v>768</v>
      </c>
      <c r="G334" s="63"/>
      <c r="H334" s="64"/>
      <c r="I334" s="65"/>
      <c r="J334" s="3"/>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row>
    <row r="335" spans="1:130" ht="14.25" customHeight="1" outlineLevel="1">
      <c r="A335" s="51"/>
      <c r="B335" s="40"/>
      <c r="C335" s="40" t="str">
        <f t="shared" si="1"/>
        <v>d.       Convene public health partners to identify strategies or initiatives for governmental public health to implement to address maternal and child, chronic disease, and injury issues in the jurisdiction.</v>
      </c>
      <c r="D335" s="47"/>
      <c r="E335" s="52" t="s">
        <v>753</v>
      </c>
      <c r="F335" s="62" t="s">
        <v>769</v>
      </c>
      <c r="G335" s="63"/>
      <c r="H335" s="64"/>
      <c r="I335" s="65"/>
      <c r="J335" s="3"/>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row>
    <row r="336" spans="1:130" ht="14.25" customHeight="1" outlineLevel="1">
      <c r="A336" s="51"/>
      <c r="B336" s="40"/>
      <c r="C336" s="40" t="str">
        <f t="shared" si="1"/>
        <v>e.       Collaborate with partners, communities, and individuals to co-create strategies for addressing gaps in availability and barriers to accessing maternal and child services, that are culturally appropriate and responsive, available in languages that</v>
      </c>
      <c r="D336" s="47"/>
      <c r="E336" s="52" t="s">
        <v>753</v>
      </c>
      <c r="F336" s="62" t="s">
        <v>770</v>
      </c>
      <c r="G336" s="63"/>
      <c r="H336" s="64"/>
      <c r="I336" s="65"/>
      <c r="J336" s="3"/>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row>
    <row r="337" spans="1:130" ht="14.25" customHeight="1" outlineLevel="1">
      <c r="A337" s="51"/>
      <c r="B337" s="40"/>
      <c r="C337" s="40" t="str">
        <f t="shared" si="1"/>
        <v>f.        Collaborate with partners, communities, and individuals to co-create strategies for addressing gaps in availability and barriers to accessing chronic disease and injury services, that are culturally appropriate and responsive, available in langu</v>
      </c>
      <c r="D337" s="47"/>
      <c r="E337" s="52" t="s">
        <v>753</v>
      </c>
      <c r="F337" s="62" t="s">
        <v>771</v>
      </c>
      <c r="G337" s="63"/>
      <c r="H337" s="64"/>
      <c r="I337" s="65"/>
      <c r="J337" s="3"/>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row>
    <row r="338" spans="1:130" ht="14.25" customHeight="1" outlineLevel="1">
      <c r="A338" s="51"/>
      <c r="B338" s="40"/>
      <c r="C338" s="40" t="str">
        <f t="shared" si="1"/>
        <v>g.       Develop, implement, and maintain written plan(s) for addressing threats to population health, including maternal and child health and prevention and control of chronic disease and injury.</v>
      </c>
      <c r="D338" s="47"/>
      <c r="E338" s="52" t="s">
        <v>753</v>
      </c>
      <c r="F338" s="62" t="s">
        <v>772</v>
      </c>
      <c r="G338" s="63"/>
      <c r="H338" s="64"/>
      <c r="I338" s="65"/>
      <c r="J338" s="3"/>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row>
    <row r="339" spans="1:130" ht="14.25" customHeight="1" outlineLevel="1">
      <c r="A339" s="51"/>
      <c r="B339" s="40"/>
      <c r="C339" s="40" t="str">
        <f t="shared" si="1"/>
        <v>3.       Implement population-based strategies to improve population health and address issues related to maternal and child health, chronic disease, and injury.</v>
      </c>
      <c r="D339" s="47"/>
      <c r="E339" s="52" t="s">
        <v>753</v>
      </c>
      <c r="F339" s="55" t="s">
        <v>773</v>
      </c>
      <c r="G339" s="56"/>
      <c r="H339" s="57"/>
      <c r="I339" s="65"/>
      <c r="J339" s="3"/>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row>
    <row r="340" spans="1:130" ht="14.25" customHeight="1" outlineLevel="1">
      <c r="A340" s="51"/>
      <c r="B340" s="40"/>
      <c r="C340" s="40" t="str">
        <f t="shared" si="1"/>
        <v>a.       Develop, implement, and maintain systems and infrastructure for prevention and population health improvement strategies.</v>
      </c>
      <c r="D340" s="47"/>
      <c r="E340" s="52" t="s">
        <v>753</v>
      </c>
      <c r="F340" s="62" t="s">
        <v>774</v>
      </c>
      <c r="G340" s="63"/>
      <c r="H340" s="64"/>
      <c r="I340" s="65"/>
      <c r="J340" s="3"/>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row>
    <row r="341" spans="1:130" ht="14.25" customHeight="1" outlineLevel="1">
      <c r="A341" s="51"/>
      <c r="B341" s="40"/>
      <c r="C341" s="40" t="str">
        <f t="shared" si="1"/>
        <v>b.       Develop and maintain written training materials for prevention and population health improvement strategies.</v>
      </c>
      <c r="D341" s="47"/>
      <c r="E341" s="52" t="s">
        <v>753</v>
      </c>
      <c r="F341" s="62" t="s">
        <v>775</v>
      </c>
      <c r="G341" s="63"/>
      <c r="H341" s="64"/>
      <c r="I341" s="65"/>
      <c r="J341" s="3"/>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row>
    <row r="342" spans="1:130" ht="14.25" customHeight="1" outlineLevel="1">
      <c r="A342" s="51"/>
      <c r="B342" s="40"/>
      <c r="C342" s="40" t="str">
        <f t="shared" si="1"/>
        <v>c.       Provide training to appropriate staff on prevention and population health improvement strategies to build organizational and individual staff competency.</v>
      </c>
      <c r="D342" s="47"/>
      <c r="E342" s="52" t="s">
        <v>753</v>
      </c>
      <c r="F342" s="62" t="s">
        <v>776</v>
      </c>
      <c r="G342" s="63"/>
      <c r="H342" s="64"/>
      <c r="I342" s="65"/>
      <c r="J342" s="3"/>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row>
    <row r="343" spans="1:130" ht="14.25" customHeight="1" outlineLevel="1">
      <c r="A343" s="51"/>
      <c r="B343" s="40"/>
      <c r="C343" s="40" t="str">
        <f t="shared" si="1"/>
        <v xml:space="preserve">d.       Establish a system for tracking efforts toward agreed upon responsibilities for governmental public health, and partners, including other public health, other governmental, and cross-sector partners, in implementing the prevention and population </v>
      </c>
      <c r="D343" s="47"/>
      <c r="E343" s="52" t="s">
        <v>753</v>
      </c>
      <c r="F343" s="62" t="s">
        <v>777</v>
      </c>
      <c r="G343" s="63"/>
      <c r="H343" s="64"/>
      <c r="I343" s="65"/>
      <c r="J343" s="3"/>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row>
    <row r="344" spans="1:130" ht="14.25" customHeight="1" outlineLevel="1">
      <c r="A344" s="51"/>
      <c r="B344" s="40"/>
      <c r="C344" s="40" t="str">
        <f t="shared" si="1"/>
        <v>e.       Implement prioritized strategies or initiatives identified to address maternal and child health, as well as the social conditions that influence maternal and child health, for the population, and specifically in the jurisdiction.</v>
      </c>
      <c r="D344" s="47"/>
      <c r="E344" s="52" t="s">
        <v>753</v>
      </c>
      <c r="F344" s="62" t="s">
        <v>778</v>
      </c>
      <c r="G344" s="63"/>
      <c r="H344" s="64"/>
      <c r="I344" s="65"/>
      <c r="J344" s="3"/>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row>
    <row r="345" spans="1:130" ht="14.25" customHeight="1" outlineLevel="1">
      <c r="A345" s="51"/>
      <c r="B345" s="40"/>
      <c r="C345" s="40" t="str">
        <f t="shared" si="1"/>
        <v>f.        Implement prioritized strategies or initiatives identified to address chronic disease and injury, as well as the social conditions that influence chronic disease and injury, for the population, and specifically in the jurisdiction.</v>
      </c>
      <c r="D345" s="47"/>
      <c r="E345" s="52" t="s">
        <v>753</v>
      </c>
      <c r="F345" s="62" t="s">
        <v>779</v>
      </c>
      <c r="G345" s="63"/>
      <c r="H345" s="64"/>
      <c r="I345" s="65"/>
      <c r="J345" s="3"/>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row>
    <row r="346" spans="1:130" ht="14.25" customHeight="1" outlineLevel="1">
      <c r="A346" s="51"/>
      <c r="B346" s="40"/>
      <c r="C346" s="40" t="str">
        <f t="shared" si="1"/>
        <v>g.       Track actions taken by governmental public health, and partners, including other public health, other governmental, and cross-sector partners, in implementing the prevention and population health improvement strategies.</v>
      </c>
      <c r="D346" s="47"/>
      <c r="E346" s="52" t="s">
        <v>753</v>
      </c>
      <c r="F346" s="62" t="s">
        <v>780</v>
      </c>
      <c r="G346" s="63"/>
      <c r="H346" s="64"/>
      <c r="I346" s="65"/>
      <c r="J346" s="3"/>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row>
    <row r="347" spans="1:130" ht="14.25" customHeight="1" outlineLevel="1">
      <c r="A347" s="51"/>
      <c r="B347" s="40"/>
      <c r="C347" s="40" t="str">
        <f t="shared" si="1"/>
        <v xml:space="preserve">h.       Assess how external factors and conditions affect implementation of prevention and population health improvement plans and identify barriers to implementation of the plan. </v>
      </c>
      <c r="D347" s="47"/>
      <c r="E347" s="52" t="s">
        <v>753</v>
      </c>
      <c r="F347" s="62" t="s">
        <v>781</v>
      </c>
      <c r="G347" s="63"/>
      <c r="H347" s="64"/>
      <c r="I347" s="65"/>
      <c r="J347" s="3"/>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row>
    <row r="348" spans="1:130" ht="14.25" customHeight="1" outlineLevel="1">
      <c r="A348" s="51"/>
      <c r="B348" s="40"/>
      <c r="C348" s="40" t="str">
        <f t="shared" si="1"/>
        <v>i.         Assure availability of environmental, biological and chemical laboratory testing, including for maternal and child, chronic disease, and injury issues.</v>
      </c>
      <c r="D348" s="47"/>
      <c r="E348" s="52" t="s">
        <v>753</v>
      </c>
      <c r="F348" s="62" t="s">
        <v>782</v>
      </c>
      <c r="G348" s="63"/>
      <c r="H348" s="64"/>
      <c r="I348" s="65"/>
      <c r="J348" s="3"/>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row>
    <row r="349" spans="1:130" ht="14.25" customHeight="1" outlineLevel="1">
      <c r="A349" s="51"/>
      <c r="B349" s="40"/>
      <c r="C349" s="40" t="str">
        <f t="shared" si="1"/>
        <v>4.       Inform, communicate, work cooperatively with, and influence others on policy, system, and environmental changes that will prevent harm and improve health.</v>
      </c>
      <c r="D349" s="47"/>
      <c r="E349" s="52" t="s">
        <v>753</v>
      </c>
      <c r="F349" s="55" t="s">
        <v>783</v>
      </c>
      <c r="G349" s="56"/>
      <c r="H349" s="57"/>
      <c r="I349" s="65"/>
      <c r="J349" s="3"/>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row>
    <row r="350" spans="1:130" ht="14.25" customHeight="1" outlineLevel="1">
      <c r="A350" s="51"/>
      <c r="B350" s="40"/>
      <c r="C350" s="40" t="str">
        <f t="shared" si="1"/>
        <v>a.       Build and maintain relationships with appropriate audiences to establish trust with governmental public health in the performance of prevention and population health improvement strategies.</v>
      </c>
      <c r="D350" s="47"/>
      <c r="E350" s="52" t="s">
        <v>753</v>
      </c>
      <c r="F350" s="62" t="s">
        <v>784</v>
      </c>
      <c r="G350" s="63"/>
      <c r="H350" s="64"/>
      <c r="I350" s="65"/>
      <c r="J350" s="3"/>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row>
    <row r="351" spans="1:130" ht="14.25" customHeight="1" outlineLevel="1">
      <c r="A351" s="51"/>
      <c r="B351" s="40"/>
      <c r="C351" s="40" t="str">
        <f t="shared" si="1"/>
        <v>b.       Develop (including researching, analyzing, costing, and articulating the impact, as needed) public health policy related to maternal and child health, chronic disease, injury, and the factors that impact health that are evidence-based and legally</v>
      </c>
      <c r="D351" s="47"/>
      <c r="E351" s="52" t="s">
        <v>753</v>
      </c>
      <c r="F351" s="62" t="s">
        <v>785</v>
      </c>
      <c r="G351" s="63"/>
      <c r="H351" s="64"/>
      <c r="I351" s="65"/>
      <c r="J351" s="3"/>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row>
    <row r="352" spans="1:130" ht="14.25" customHeight="1" outlineLevel="1">
      <c r="A352" s="51"/>
      <c r="B352" s="40"/>
      <c r="C352" s="40" t="str">
        <f t="shared" si="1"/>
        <v>c.       Effectively inform and influence policies being considered by other governmental and non-governmental organizations within the jurisdiction that might impact maternal and child health, chronic disease, injury, and the factors that impact health b</v>
      </c>
      <c r="D352" s="47"/>
      <c r="E352" s="52" t="s">
        <v>753</v>
      </c>
      <c r="F352" s="62" t="s">
        <v>786</v>
      </c>
      <c r="G352" s="63"/>
      <c r="H352" s="64"/>
      <c r="I352" s="65"/>
      <c r="J352" s="3"/>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row>
    <row r="353" spans="1:130" ht="14.25" customHeight="1" outlineLevel="1">
      <c r="A353" s="51"/>
      <c r="B353" s="40"/>
      <c r="C353" s="40" t="str">
        <f t="shared" si="1"/>
        <v>d.       Develop, implement, and maintain written organizational policies on prevention and population health improvement strategies.</v>
      </c>
      <c r="D353" s="47"/>
      <c r="E353" s="52" t="s">
        <v>753</v>
      </c>
      <c r="F353" s="62" t="s">
        <v>787</v>
      </c>
      <c r="G353" s="63"/>
      <c r="H353" s="64"/>
      <c r="I353" s="65"/>
      <c r="J353" s="3"/>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row>
    <row r="354" spans="1:130" ht="14.25" customHeight="1" outlineLevel="1">
      <c r="A354" s="51"/>
      <c r="B354" s="40"/>
      <c r="C354" s="40" t="str">
        <f t="shared" si="1"/>
        <v>e.       Organize support for public health statutes, regulations, rules, ordinances, and other policies related to maternal and child, chronic disease, and injury issues and place them before an entity with the legal authority to enact them.</v>
      </c>
      <c r="D354" s="47"/>
      <c r="E354" s="52" t="s">
        <v>753</v>
      </c>
      <c r="F354" s="62" t="s">
        <v>788</v>
      </c>
      <c r="G354" s="63"/>
      <c r="H354" s="64"/>
      <c r="I354" s="65"/>
      <c r="J354" s="3"/>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row>
    <row r="355" spans="1:130" ht="14.25" customHeight="1" outlineLevel="1">
      <c r="A355" s="51"/>
      <c r="B355" s="40"/>
      <c r="C355" s="40" t="str">
        <f t="shared" si="1"/>
        <v>f.        Provide education and technical assistance to organizations involved in preventing harm and improving health to support their compliance with statutes, regulations, rules, ordinances, and other policies.</v>
      </c>
      <c r="D355" s="47"/>
      <c r="E355" s="52" t="s">
        <v>753</v>
      </c>
      <c r="F355" s="62" t="s">
        <v>789</v>
      </c>
      <c r="G355" s="63"/>
      <c r="H355" s="64"/>
      <c r="I355" s="65"/>
      <c r="J355" s="3"/>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row>
    <row r="356" spans="1:130" ht="14.25" customHeight="1" outlineLevel="1">
      <c r="A356" s="51"/>
      <c r="B356" s="40"/>
      <c r="C356" s="40" t="str">
        <f t="shared" si="1"/>
        <v>M.   Access to Health Services</v>
      </c>
      <c r="D356" s="47"/>
      <c r="E356" s="52" t="s">
        <v>790</v>
      </c>
      <c r="F356" s="69" t="s">
        <v>791</v>
      </c>
      <c r="G356" s="70"/>
      <c r="H356" s="70"/>
      <c r="I356" s="65"/>
      <c r="J356" s="3"/>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row>
    <row r="357" spans="1:130" ht="14.25" customHeight="1" outlineLevel="1">
      <c r="A357" s="51"/>
      <c r="B357" s="40"/>
      <c r="C357" s="40" t="str">
        <f t="shared" si="1"/>
        <v>1.       Provide timely, scientifically accurate, and locally relevant information on the healthcare system and access to clinical care services, including barriers to care.</v>
      </c>
      <c r="D357" s="47"/>
      <c r="E357" s="52" t="s">
        <v>790</v>
      </c>
      <c r="F357" s="55" t="s">
        <v>792</v>
      </c>
      <c r="G357" s="56"/>
      <c r="H357" s="57"/>
      <c r="I357" s="65"/>
      <c r="J357" s="3"/>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row>
    <row r="358" spans="1:130" ht="14.25" customHeight="1" outlineLevel="1">
      <c r="A358" s="51"/>
      <c r="B358" s="40"/>
      <c r="C358" s="40" t="str">
        <f t="shared" si="1"/>
        <v>a.       Develop, maintain, and share internal electronic information systems and access external information systems for monitoring access to clinical care services, through public health informatics capacity.</v>
      </c>
      <c r="D358" s="47"/>
      <c r="E358" s="52" t="s">
        <v>790</v>
      </c>
      <c r="F358" s="62" t="s">
        <v>793</v>
      </c>
      <c r="G358" s="63"/>
      <c r="H358" s="64"/>
      <c r="I358" s="65"/>
      <c r="J358" s="3"/>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row>
    <row r="359" spans="1:130" ht="14.25" customHeight="1" outlineLevel="1">
      <c r="A359" s="51"/>
      <c r="B359" s="40"/>
      <c r="C359" s="40" t="str">
        <f t="shared" si="1"/>
        <v>b.       Provide surveillance of the population with respect to barriers in accessing clinical care.</v>
      </c>
      <c r="D359" s="47"/>
      <c r="E359" s="52" t="s">
        <v>790</v>
      </c>
      <c r="F359" s="62" t="s">
        <v>794</v>
      </c>
      <c r="G359" s="63"/>
      <c r="H359" s="64"/>
      <c r="I359" s="65"/>
      <c r="J359" s="3"/>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row>
    <row r="360" spans="1:130" ht="14.25" customHeight="1" outlineLevel="1">
      <c r="A360" s="51"/>
      <c r="B360" s="40"/>
      <c r="C360" s="40" t="str">
        <f t="shared" si="1"/>
        <v>c.       Establish metrics and monitor quality of access to clinical care services within the jurisdiction.</v>
      </c>
      <c r="D360" s="47"/>
      <c r="E360" s="52" t="s">
        <v>790</v>
      </c>
      <c r="F360" s="62" t="s">
        <v>795</v>
      </c>
      <c r="G360" s="63"/>
      <c r="H360" s="64"/>
      <c r="I360" s="65"/>
      <c r="J360" s="3"/>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row>
    <row r="361" spans="1:130" ht="14.25" customHeight="1" outlineLevel="1">
      <c r="A361" s="51"/>
      <c r="B361" s="40"/>
      <c r="C361" s="40" t="str">
        <f t="shared" si="1"/>
        <v>d.       Monitor barriers in accessing clinical care for the population and within the jurisdiction.</v>
      </c>
      <c r="D361" s="47"/>
      <c r="E361" s="52" t="s">
        <v>790</v>
      </c>
      <c r="F361" s="62" t="s">
        <v>796</v>
      </c>
      <c r="G361" s="63"/>
      <c r="H361" s="64"/>
      <c r="I361" s="65"/>
      <c r="J361" s="3"/>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row>
    <row r="362" spans="1:130" ht="14.25" customHeight="1" outlineLevel="1">
      <c r="A362" s="51"/>
      <c r="B362" s="40"/>
      <c r="C362" s="40" t="str">
        <f t="shared" si="1"/>
        <v>e.       Collect data on the healthcare system and those related to access to clinical care services to guide public health planning and decision making within the jurisdiction, and support decision making at the state level.</v>
      </c>
      <c r="D362" s="47"/>
      <c r="E362" s="52" t="s">
        <v>790</v>
      </c>
      <c r="F362" s="62" t="s">
        <v>797</v>
      </c>
      <c r="G362" s="63"/>
      <c r="H362" s="64"/>
      <c r="I362" s="65"/>
      <c r="J362" s="3"/>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row>
    <row r="363" spans="1:130" ht="14.25" customHeight="1" outlineLevel="1">
      <c r="A363" s="51"/>
      <c r="B363" s="40"/>
      <c r="C363" s="40" t="str">
        <f t="shared" si="1"/>
        <v>f.        Analyze data related to access to clinical care services in collaboration with partners, communities, and individuals with lived experience.</v>
      </c>
      <c r="D363" s="47"/>
      <c r="E363" s="52" t="s">
        <v>790</v>
      </c>
      <c r="F363" s="62" t="s">
        <v>798</v>
      </c>
      <c r="G363" s="63"/>
      <c r="H363" s="64"/>
      <c r="I363" s="65"/>
      <c r="J363" s="3"/>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row>
    <row r="364" spans="1:130" ht="14.25" customHeight="1" outlineLevel="1">
      <c r="A364" s="51"/>
      <c r="B364" s="40"/>
      <c r="C364" s="40" t="str">
        <f t="shared" si="1"/>
        <v>g.       Validate information, data, analysis, and findings related to barriers in accessing clinical care with those impacted by the results.</v>
      </c>
      <c r="D364" s="47"/>
      <c r="E364" s="52" t="s">
        <v>790</v>
      </c>
      <c r="F364" s="62" t="s">
        <v>799</v>
      </c>
      <c r="G364" s="63"/>
      <c r="H364" s="64"/>
      <c r="I364" s="65"/>
      <c r="J364" s="3"/>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row>
    <row r="365" spans="1:130" ht="14.25" customHeight="1" outlineLevel="1">
      <c r="A365" s="51"/>
      <c r="B365" s="40"/>
      <c r="C365" s="40" t="str">
        <f t="shared" si="1"/>
        <v>h.       Collaborate with partners, communities, and individuals, including those disproportionately affected by barriers in accessing clinical care, to understand the impact of reduced access to clinical care services from the perspective of lived experi</v>
      </c>
      <c r="D365" s="47"/>
      <c r="E365" s="52" t="s">
        <v>790</v>
      </c>
      <c r="F365" s="62" t="s">
        <v>800</v>
      </c>
      <c r="G365" s="63"/>
      <c r="H365" s="64"/>
      <c r="I365" s="65"/>
      <c r="J365" s="3"/>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row>
    <row r="366" spans="1:130" ht="14.25" customHeight="1" outlineLevel="1">
      <c r="A366" s="51"/>
      <c r="B366" s="40"/>
      <c r="C366" s="40" t="str">
        <f t="shared" si="1"/>
        <v>i.         Educate the partners, communities, and individuals on barriers in accessing clinical care in a timely and transparent manner and using scientifically accurate disease information, high-quality messaging, risk communication methods, and validate</v>
      </c>
      <c r="D366" s="47"/>
      <c r="E366" s="52" t="s">
        <v>790</v>
      </c>
      <c r="F366" s="62" t="s">
        <v>801</v>
      </c>
      <c r="G366" s="63"/>
      <c r="H366" s="64"/>
      <c r="I366" s="65"/>
      <c r="J366" s="3"/>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row>
    <row r="367" spans="1:130" ht="14.25" customHeight="1" outlineLevel="1">
      <c r="A367" s="51"/>
      <c r="B367" s="40"/>
      <c r="C367" s="40" t="str">
        <f t="shared" si="1"/>
        <v>2.       Develop a plan to address gaps and barriers and assure access to clinical care services.</v>
      </c>
      <c r="D367" s="47"/>
      <c r="E367" s="52" t="s">
        <v>790</v>
      </c>
      <c r="F367" s="55" t="s">
        <v>802</v>
      </c>
      <c r="G367" s="56"/>
      <c r="H367" s="57"/>
      <c r="I367" s="65"/>
      <c r="J367" s="3"/>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row>
    <row r="368" spans="1:130" ht="14.25" customHeight="1" outlineLevel="1">
      <c r="A368" s="51"/>
      <c r="B368" s="40"/>
      <c r="C368" s="40" t="str">
        <f t="shared" si="1"/>
        <v>a.       Assess the need for improved access to clinical care services in the community, including the distribution and capacity of traditional and non-traditional clinical care providers in the jurisdiction and also specific needs of those disproportiona</v>
      </c>
      <c r="D368" s="47"/>
      <c r="E368" s="52" t="s">
        <v>790</v>
      </c>
      <c r="F368" s="62" t="s">
        <v>803</v>
      </c>
      <c r="G368" s="63"/>
      <c r="H368" s="64"/>
      <c r="I368" s="65"/>
      <c r="J368" s="3"/>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row>
    <row r="369" spans="1:130" ht="14.25" customHeight="1" outlineLevel="1">
      <c r="A369" s="51"/>
      <c r="B369" s="40"/>
      <c r="C369" s="40" t="str">
        <f t="shared" si="1"/>
        <v>b.       Assess the factors and conditions that affect barriers in accessing clinical care.</v>
      </c>
      <c r="D369" s="47"/>
      <c r="E369" s="52" t="s">
        <v>790</v>
      </c>
      <c r="F369" s="62" t="s">
        <v>804</v>
      </c>
      <c r="G369" s="63"/>
      <c r="H369" s="64"/>
      <c r="I369" s="65"/>
      <c r="J369" s="3"/>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c r="BB369" s="39"/>
      <c r="BC369" s="39"/>
      <c r="BD369" s="39"/>
      <c r="BE369" s="39"/>
      <c r="BF369" s="39"/>
      <c r="BG369" s="39"/>
      <c r="BH369" s="39"/>
      <c r="BI369" s="39"/>
      <c r="BJ369" s="39"/>
      <c r="BK369" s="39"/>
      <c r="BL369" s="39"/>
      <c r="BM369" s="39"/>
      <c r="BN369" s="39"/>
      <c r="BO369" s="39"/>
      <c r="BP369" s="39"/>
      <c r="BQ369" s="39"/>
      <c r="BR369" s="39"/>
      <c r="BS369" s="39"/>
      <c r="BT369" s="39"/>
      <c r="BU369" s="39"/>
      <c r="BV369" s="39"/>
      <c r="BW369" s="39"/>
      <c r="BX369" s="39"/>
      <c r="BY369" s="39"/>
      <c r="BZ369" s="39"/>
      <c r="CA369" s="39"/>
      <c r="CB369" s="39"/>
      <c r="CC369" s="39"/>
      <c r="CD369" s="39"/>
      <c r="CE369" s="39"/>
      <c r="CF369" s="39"/>
      <c r="CG369" s="39"/>
      <c r="CH369" s="39"/>
      <c r="CI369" s="39"/>
      <c r="CJ369" s="39"/>
      <c r="CK369" s="39"/>
      <c r="CL369" s="39"/>
      <c r="CM369" s="39"/>
      <c r="CN369" s="39"/>
      <c r="CO369" s="39"/>
      <c r="CP369" s="39"/>
      <c r="CQ369" s="39"/>
      <c r="CR369" s="39"/>
      <c r="CS369" s="39"/>
      <c r="CT369" s="39"/>
      <c r="CU369" s="39"/>
      <c r="CV369" s="39"/>
      <c r="CW369" s="39"/>
      <c r="CX369" s="39"/>
      <c r="CY369" s="39"/>
      <c r="CZ369" s="39"/>
      <c r="DA369" s="39"/>
      <c r="DB369" s="39"/>
      <c r="DC369" s="39"/>
      <c r="DD369" s="39"/>
      <c r="DE369" s="39"/>
      <c r="DF369" s="39"/>
      <c r="DG369" s="39"/>
      <c r="DH369" s="39"/>
      <c r="DI369" s="39"/>
      <c r="DJ369" s="39"/>
      <c r="DK369" s="39"/>
      <c r="DL369" s="39"/>
      <c r="DM369" s="39"/>
      <c r="DN369" s="39"/>
      <c r="DO369" s="39"/>
      <c r="DP369" s="39"/>
      <c r="DQ369" s="39"/>
      <c r="DR369" s="39"/>
      <c r="DS369" s="39"/>
      <c r="DT369" s="39"/>
      <c r="DU369" s="39"/>
      <c r="DV369" s="39"/>
      <c r="DW369" s="39"/>
      <c r="DX369" s="39"/>
      <c r="DY369" s="39"/>
      <c r="DZ369" s="39"/>
    </row>
    <row r="370" spans="1:130" ht="14.25" customHeight="1" outlineLevel="1">
      <c r="A370" s="51"/>
      <c r="B370" s="40"/>
      <c r="C370" s="40" t="str">
        <f t="shared" si="1"/>
        <v>c.       Convene cross-sector partners to identify strategies or initiatives for non-governmental partners to implement to address barriers in accessing clinical care for the population.</v>
      </c>
      <c r="D370" s="47"/>
      <c r="E370" s="52" t="s">
        <v>790</v>
      </c>
      <c r="F370" s="62" t="s">
        <v>805</v>
      </c>
      <c r="G370" s="63"/>
      <c r="H370" s="64"/>
      <c r="I370" s="65"/>
      <c r="J370" s="3"/>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c r="BB370" s="39"/>
      <c r="BC370" s="39"/>
      <c r="BD370" s="39"/>
      <c r="BE370" s="39"/>
      <c r="BF370" s="39"/>
      <c r="BG370" s="39"/>
      <c r="BH370" s="39"/>
      <c r="BI370" s="39"/>
      <c r="BJ370" s="39"/>
      <c r="BK370" s="39"/>
      <c r="BL370" s="39"/>
      <c r="BM370" s="39"/>
      <c r="BN370" s="39"/>
      <c r="BO370" s="39"/>
      <c r="BP370" s="39"/>
      <c r="BQ370" s="39"/>
      <c r="BR370" s="39"/>
      <c r="BS370" s="39"/>
      <c r="BT370" s="39"/>
      <c r="BU370" s="39"/>
      <c r="BV370" s="39"/>
      <c r="BW370" s="39"/>
      <c r="BX370" s="39"/>
      <c r="BY370" s="39"/>
      <c r="BZ370" s="39"/>
      <c r="CA370" s="39"/>
      <c r="CB370" s="39"/>
      <c r="CC370" s="39"/>
      <c r="CD370" s="39"/>
      <c r="CE370" s="39"/>
      <c r="CF370" s="39"/>
      <c r="CG370" s="39"/>
      <c r="CH370" s="39"/>
      <c r="CI370" s="39"/>
      <c r="CJ370" s="39"/>
      <c r="CK370" s="39"/>
      <c r="CL370" s="39"/>
      <c r="CM370" s="39"/>
      <c r="CN370" s="39"/>
      <c r="CO370" s="39"/>
      <c r="CP370" s="39"/>
      <c r="CQ370" s="39"/>
      <c r="CR370" s="39"/>
      <c r="CS370" s="39"/>
      <c r="CT370" s="39"/>
      <c r="CU370" s="39"/>
      <c r="CV370" s="39"/>
      <c r="CW370" s="39"/>
      <c r="CX370" s="39"/>
      <c r="CY370" s="39"/>
      <c r="CZ370" s="39"/>
      <c r="DA370" s="39"/>
      <c r="DB370" s="39"/>
      <c r="DC370" s="39"/>
      <c r="DD370" s="39"/>
      <c r="DE370" s="39"/>
      <c r="DF370" s="39"/>
      <c r="DG370" s="39"/>
      <c r="DH370" s="39"/>
      <c r="DI370" s="39"/>
      <c r="DJ370" s="39"/>
      <c r="DK370" s="39"/>
      <c r="DL370" s="39"/>
      <c r="DM370" s="39"/>
      <c r="DN370" s="39"/>
      <c r="DO370" s="39"/>
      <c r="DP370" s="39"/>
      <c r="DQ370" s="39"/>
      <c r="DR370" s="39"/>
      <c r="DS370" s="39"/>
      <c r="DT370" s="39"/>
      <c r="DU370" s="39"/>
      <c r="DV370" s="39"/>
      <c r="DW370" s="39"/>
      <c r="DX370" s="39"/>
      <c r="DY370" s="39"/>
      <c r="DZ370" s="39"/>
    </row>
    <row r="371" spans="1:130" ht="14.25" customHeight="1" outlineLevel="1">
      <c r="A371" s="51"/>
      <c r="B371" s="40"/>
      <c r="C371" s="40" t="str">
        <f t="shared" si="1"/>
        <v>d.       Convene public health partners to identify strategies or initiatives for governmental public health to implement to address barriers in accessing clinical care in the jurisdiction.</v>
      </c>
      <c r="D371" s="47"/>
      <c r="E371" s="52" t="s">
        <v>790</v>
      </c>
      <c r="F371" s="62" t="s">
        <v>806</v>
      </c>
      <c r="G371" s="63"/>
      <c r="H371" s="64"/>
      <c r="I371" s="65"/>
      <c r="J371" s="3"/>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c r="BQ371" s="39"/>
      <c r="BR371" s="39"/>
      <c r="BS371" s="39"/>
      <c r="BT371" s="39"/>
      <c r="BU371" s="39"/>
      <c r="BV371" s="39"/>
      <c r="BW371" s="39"/>
      <c r="BX371" s="39"/>
      <c r="BY371" s="39"/>
      <c r="BZ371" s="39"/>
      <c r="CA371" s="39"/>
      <c r="CB371" s="39"/>
      <c r="CC371" s="39"/>
      <c r="CD371" s="39"/>
      <c r="CE371" s="39"/>
      <c r="CF371" s="39"/>
      <c r="CG371" s="39"/>
      <c r="CH371" s="39"/>
      <c r="CI371" s="39"/>
      <c r="CJ371" s="39"/>
      <c r="CK371" s="39"/>
      <c r="CL371" s="39"/>
      <c r="CM371" s="39"/>
      <c r="CN371" s="39"/>
      <c r="CO371" s="39"/>
      <c r="CP371" s="39"/>
      <c r="CQ371" s="39"/>
      <c r="CR371" s="39"/>
      <c r="CS371" s="39"/>
      <c r="CT371" s="39"/>
      <c r="CU371" s="39"/>
      <c r="CV371" s="39"/>
      <c r="CW371" s="39"/>
      <c r="CX371" s="39"/>
      <c r="CY371" s="39"/>
      <c r="CZ371" s="39"/>
      <c r="DA371" s="39"/>
      <c r="DB371" s="39"/>
      <c r="DC371" s="39"/>
      <c r="DD371" s="39"/>
      <c r="DE371" s="39"/>
      <c r="DF371" s="39"/>
      <c r="DG371" s="39"/>
      <c r="DH371" s="39"/>
      <c r="DI371" s="39"/>
      <c r="DJ371" s="39"/>
      <c r="DK371" s="39"/>
      <c r="DL371" s="39"/>
      <c r="DM371" s="39"/>
      <c r="DN371" s="39"/>
      <c r="DO371" s="39"/>
      <c r="DP371" s="39"/>
      <c r="DQ371" s="39"/>
      <c r="DR371" s="39"/>
      <c r="DS371" s="39"/>
      <c r="DT371" s="39"/>
      <c r="DU371" s="39"/>
      <c r="DV371" s="39"/>
      <c r="DW371" s="39"/>
      <c r="DX371" s="39"/>
      <c r="DY371" s="39"/>
      <c r="DZ371" s="39"/>
    </row>
    <row r="372" spans="1:130" ht="14.25" customHeight="1" outlineLevel="1">
      <c r="A372" s="51"/>
      <c r="B372" s="40"/>
      <c r="C372" s="40" t="str">
        <f t="shared" si="1"/>
        <v>e.       Collaborate with partners, communities, and individuals to co-create strategies for improving access to clinical care services, that are culturally appropriate and responsive, available in languages that match the linguistic diversity of the popu</v>
      </c>
      <c r="D372" s="47"/>
      <c r="E372" s="52" t="s">
        <v>790</v>
      </c>
      <c r="F372" s="62" t="s">
        <v>807</v>
      </c>
      <c r="G372" s="63"/>
      <c r="H372" s="64"/>
      <c r="I372" s="65"/>
      <c r="J372" s="3"/>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c r="BZ372" s="39"/>
      <c r="CA372" s="39"/>
      <c r="CB372" s="39"/>
      <c r="CC372" s="39"/>
      <c r="CD372" s="39"/>
      <c r="CE372" s="39"/>
      <c r="CF372" s="39"/>
      <c r="CG372" s="39"/>
      <c r="CH372" s="39"/>
      <c r="CI372" s="39"/>
      <c r="CJ372" s="39"/>
      <c r="CK372" s="39"/>
      <c r="CL372" s="39"/>
      <c r="CM372" s="39"/>
      <c r="CN372" s="39"/>
      <c r="CO372" s="39"/>
      <c r="CP372" s="39"/>
      <c r="CQ372" s="39"/>
      <c r="CR372" s="39"/>
      <c r="CS372" s="39"/>
      <c r="CT372" s="39"/>
      <c r="CU372" s="39"/>
      <c r="CV372" s="39"/>
      <c r="CW372" s="39"/>
      <c r="CX372" s="39"/>
      <c r="CY372" s="39"/>
      <c r="CZ372" s="39"/>
      <c r="DA372" s="39"/>
      <c r="DB372" s="39"/>
      <c r="DC372" s="39"/>
      <c r="DD372" s="39"/>
      <c r="DE372" s="39"/>
      <c r="DF372" s="39"/>
      <c r="DG372" s="39"/>
      <c r="DH372" s="39"/>
      <c r="DI372" s="39"/>
      <c r="DJ372" s="39"/>
      <c r="DK372" s="39"/>
      <c r="DL372" s="39"/>
      <c r="DM372" s="39"/>
      <c r="DN372" s="39"/>
      <c r="DO372" s="39"/>
      <c r="DP372" s="39"/>
      <c r="DQ372" s="39"/>
      <c r="DR372" s="39"/>
      <c r="DS372" s="39"/>
      <c r="DT372" s="39"/>
      <c r="DU372" s="39"/>
      <c r="DV372" s="39"/>
      <c r="DW372" s="39"/>
      <c r="DX372" s="39"/>
      <c r="DY372" s="39"/>
      <c r="DZ372" s="39"/>
    </row>
    <row r="373" spans="1:130" ht="14.25" customHeight="1" outlineLevel="1">
      <c r="A373" s="51"/>
      <c r="B373" s="40"/>
      <c r="C373" s="40" t="str">
        <f t="shared" si="1"/>
        <v>f.        Develop, implement, and maintain a written plan for improving access to clinical care services.</v>
      </c>
      <c r="D373" s="47"/>
      <c r="E373" s="52" t="s">
        <v>790</v>
      </c>
      <c r="F373" s="62" t="s">
        <v>808</v>
      </c>
      <c r="G373" s="63"/>
      <c r="H373" s="64"/>
      <c r="I373" s="65"/>
      <c r="J373" s="3"/>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c r="BZ373" s="39"/>
      <c r="CA373" s="39"/>
      <c r="CB373" s="39"/>
      <c r="CC373" s="39"/>
      <c r="CD373" s="39"/>
      <c r="CE373" s="39"/>
      <c r="CF373" s="39"/>
      <c r="CG373" s="39"/>
      <c r="CH373" s="39"/>
      <c r="CI373" s="39"/>
      <c r="CJ373" s="39"/>
      <c r="CK373" s="39"/>
      <c r="CL373" s="39"/>
      <c r="CM373" s="39"/>
      <c r="CN373" s="39"/>
      <c r="CO373" s="39"/>
      <c r="CP373" s="39"/>
      <c r="CQ373" s="39"/>
      <c r="CR373" s="39"/>
      <c r="CS373" s="39"/>
      <c r="CT373" s="39"/>
      <c r="CU373" s="39"/>
      <c r="CV373" s="39"/>
      <c r="CW373" s="39"/>
      <c r="CX373" s="39"/>
      <c r="CY373" s="39"/>
      <c r="CZ373" s="39"/>
      <c r="DA373" s="39"/>
      <c r="DB373" s="39"/>
      <c r="DC373" s="39"/>
      <c r="DD373" s="39"/>
      <c r="DE373" s="39"/>
      <c r="DF373" s="39"/>
      <c r="DG373" s="39"/>
      <c r="DH373" s="39"/>
      <c r="DI373" s="39"/>
      <c r="DJ373" s="39"/>
      <c r="DK373" s="39"/>
      <c r="DL373" s="39"/>
      <c r="DM373" s="39"/>
      <c r="DN373" s="39"/>
      <c r="DO373" s="39"/>
      <c r="DP373" s="39"/>
      <c r="DQ373" s="39"/>
      <c r="DR373" s="39"/>
      <c r="DS373" s="39"/>
      <c r="DT373" s="39"/>
      <c r="DU373" s="39"/>
      <c r="DV373" s="39"/>
      <c r="DW373" s="39"/>
      <c r="DX373" s="39"/>
      <c r="DY373" s="39"/>
      <c r="DZ373" s="39"/>
    </row>
    <row r="374" spans="1:130" ht="14.25" customHeight="1" outlineLevel="1">
      <c r="A374" s="51"/>
      <c r="B374" s="40"/>
      <c r="C374" s="40" t="str">
        <f t="shared" si="1"/>
        <v>3.       Inform, communicate, work cooperatively with, and influence others on policy, system, and programmatic changes to facilitate access to health services.</v>
      </c>
      <c r="D374" s="47"/>
      <c r="E374" s="52" t="s">
        <v>790</v>
      </c>
      <c r="F374" s="55" t="s">
        <v>809</v>
      </c>
      <c r="G374" s="56"/>
      <c r="H374" s="57"/>
      <c r="I374" s="65"/>
      <c r="J374" s="3"/>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row>
    <row r="375" spans="1:130" ht="14.25" customHeight="1" outlineLevel="1">
      <c r="A375" s="51"/>
      <c r="B375" s="40"/>
      <c r="C375" s="40" t="str">
        <f t="shared" si="1"/>
        <v>a.       Engage with the appropriate governing entity about the public health agency's role and legal authority around access to clinical care services policy.</v>
      </c>
      <c r="D375" s="47"/>
      <c r="E375" s="52" t="s">
        <v>790</v>
      </c>
      <c r="F375" s="62" t="s">
        <v>810</v>
      </c>
      <c r="G375" s="63"/>
      <c r="H375" s="64"/>
      <c r="I375" s="65"/>
      <c r="J375" s="3"/>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row>
    <row r="376" spans="1:130" ht="14.25" customHeight="1" outlineLevel="1">
      <c r="A376" s="51"/>
      <c r="B376" s="40"/>
      <c r="C376" s="40" t="str">
        <f t="shared" si="1"/>
        <v>b.       Build and maintain relationships with appropriate audiences to establish trust with governmental public health in the performance of strategies to improve access to clinical care services.</v>
      </c>
      <c r="D376" s="47"/>
      <c r="E376" s="52" t="s">
        <v>790</v>
      </c>
      <c r="F376" s="62" t="s">
        <v>811</v>
      </c>
      <c r="G376" s="63"/>
      <c r="H376" s="64"/>
      <c r="I376" s="65"/>
      <c r="J376" s="3"/>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row>
    <row r="377" spans="1:130" ht="14.25" customHeight="1" outlineLevel="1">
      <c r="A377" s="51"/>
      <c r="B377" s="40"/>
      <c r="C377" s="40" t="str">
        <f t="shared" si="1"/>
        <v>c.       Develop (including researching, analyzing, costing, and articulating the impact, as needed) public health policy related to barriers in accessing clinical care that is evidence-based and legally defensible.</v>
      </c>
      <c r="D377" s="47"/>
      <c r="E377" s="52" t="s">
        <v>790</v>
      </c>
      <c r="F377" s="62" t="s">
        <v>812</v>
      </c>
      <c r="G377" s="63"/>
      <c r="H377" s="64"/>
      <c r="I377" s="65"/>
      <c r="J377" s="3"/>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c r="CR377" s="39"/>
      <c r="CS377" s="39"/>
      <c r="CT377" s="39"/>
      <c r="CU377" s="39"/>
      <c r="CV377" s="39"/>
      <c r="CW377" s="39"/>
      <c r="CX377" s="39"/>
      <c r="CY377" s="39"/>
      <c r="CZ377" s="39"/>
      <c r="DA377" s="39"/>
      <c r="DB377" s="39"/>
      <c r="DC377" s="39"/>
      <c r="DD377" s="39"/>
      <c r="DE377" s="39"/>
      <c r="DF377" s="39"/>
      <c r="DG377" s="39"/>
      <c r="DH377" s="39"/>
      <c r="DI377" s="39"/>
      <c r="DJ377" s="39"/>
      <c r="DK377" s="39"/>
      <c r="DL377" s="39"/>
      <c r="DM377" s="39"/>
      <c r="DN377" s="39"/>
      <c r="DO377" s="39"/>
      <c r="DP377" s="39"/>
      <c r="DQ377" s="39"/>
      <c r="DR377" s="39"/>
      <c r="DS377" s="39"/>
      <c r="DT377" s="39"/>
      <c r="DU377" s="39"/>
      <c r="DV377" s="39"/>
      <c r="DW377" s="39"/>
      <c r="DX377" s="39"/>
      <c r="DY377" s="39"/>
      <c r="DZ377" s="39"/>
    </row>
    <row r="378" spans="1:130" ht="14.25" customHeight="1" outlineLevel="1">
      <c r="A378" s="51"/>
      <c r="B378" s="40"/>
      <c r="C378" s="40" t="str">
        <f t="shared" si="1"/>
        <v xml:space="preserve">d.       Effectively inform and influence policies being considered by other governmental and non-governmental organizations within the jurisdiction that might impact the barriers in accessing clinical care but are beyond the immediate scope or authority </v>
      </c>
      <c r="D378" s="47"/>
      <c r="E378" s="52" t="s">
        <v>790</v>
      </c>
      <c r="F378" s="62" t="s">
        <v>813</v>
      </c>
      <c r="G378" s="63"/>
      <c r="H378" s="64"/>
      <c r="I378" s="65"/>
      <c r="J378" s="3"/>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c r="CR378" s="39"/>
      <c r="CS378" s="39"/>
      <c r="CT378" s="39"/>
      <c r="CU378" s="39"/>
      <c r="CV378" s="39"/>
      <c r="CW378" s="39"/>
      <c r="CX378" s="39"/>
      <c r="CY378" s="39"/>
      <c r="CZ378" s="39"/>
      <c r="DA378" s="39"/>
      <c r="DB378" s="39"/>
      <c r="DC378" s="39"/>
      <c r="DD378" s="39"/>
      <c r="DE378" s="39"/>
      <c r="DF378" s="39"/>
      <c r="DG378" s="39"/>
      <c r="DH378" s="39"/>
      <c r="DI378" s="39"/>
      <c r="DJ378" s="39"/>
      <c r="DK378" s="39"/>
      <c r="DL378" s="39"/>
      <c r="DM378" s="39"/>
      <c r="DN378" s="39"/>
      <c r="DO378" s="39"/>
      <c r="DP378" s="39"/>
      <c r="DQ378" s="39"/>
      <c r="DR378" s="39"/>
      <c r="DS378" s="39"/>
      <c r="DT378" s="39"/>
      <c r="DU378" s="39"/>
      <c r="DV378" s="39"/>
      <c r="DW378" s="39"/>
      <c r="DX378" s="39"/>
      <c r="DY378" s="39"/>
      <c r="DZ378" s="39"/>
    </row>
    <row r="379" spans="1:130" ht="14.25" customHeight="1" outlineLevel="1">
      <c r="A379" s="51"/>
      <c r="B379" s="40"/>
      <c r="C379" s="40" t="str">
        <f t="shared" si="1"/>
        <v>e.       Develop, implement, and maintain written organizational policies on addressing access to clinical care services.</v>
      </c>
      <c r="D379" s="47"/>
      <c r="E379" s="52" t="s">
        <v>790</v>
      </c>
      <c r="F379" s="62" t="s">
        <v>814</v>
      </c>
      <c r="G379" s="63"/>
      <c r="H379" s="64"/>
      <c r="I379" s="65"/>
      <c r="J379" s="3"/>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row>
    <row r="380" spans="1:130" ht="14.25" customHeight="1" outlineLevel="1">
      <c r="A380" s="51"/>
      <c r="B380" s="40"/>
      <c r="C380" s="40" t="str">
        <f t="shared" si="1"/>
        <v>f.        Organize support for public health statutes, regulations, rules, ordinances, and other policies related to barriers in accessing clinical care and place them before an entity with the legal authority to enact them.</v>
      </c>
      <c r="D380" s="47"/>
      <c r="E380" s="52" t="s">
        <v>790</v>
      </c>
      <c r="F380" s="62" t="s">
        <v>815</v>
      </c>
      <c r="G380" s="63"/>
      <c r="H380" s="64"/>
      <c r="I380" s="65"/>
      <c r="J380" s="3"/>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row>
    <row r="381" spans="1:130" ht="14.25" customHeight="1" outlineLevel="1">
      <c r="A381" s="51"/>
      <c r="B381" s="40"/>
      <c r="C381" s="40" t="str">
        <f t="shared" si="1"/>
        <v>g.       Provide education and technical assistance to healthcare providers and other organizations involved in facilitating access to clinical care services to support their compliance with statutes, regulations, rules, ordinances, and other policies.</v>
      </c>
      <c r="D381" s="47"/>
      <c r="E381" s="52" t="s">
        <v>790</v>
      </c>
      <c r="F381" s="62" t="s">
        <v>816</v>
      </c>
      <c r="G381" s="63"/>
      <c r="H381" s="64"/>
      <c r="I381" s="65"/>
      <c r="J381" s="3"/>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c r="CR381" s="39"/>
      <c r="CS381" s="39"/>
      <c r="CT381" s="39"/>
      <c r="CU381" s="39"/>
      <c r="CV381" s="39"/>
      <c r="CW381" s="39"/>
      <c r="CX381" s="39"/>
      <c r="CY381" s="39"/>
      <c r="CZ381" s="39"/>
      <c r="DA381" s="39"/>
      <c r="DB381" s="39"/>
      <c r="DC381" s="39"/>
      <c r="DD381" s="39"/>
      <c r="DE381" s="39"/>
      <c r="DF381" s="39"/>
      <c r="DG381" s="39"/>
      <c r="DH381" s="39"/>
      <c r="DI381" s="39"/>
      <c r="DJ381" s="39"/>
      <c r="DK381" s="39"/>
      <c r="DL381" s="39"/>
      <c r="DM381" s="39"/>
      <c r="DN381" s="39"/>
      <c r="DO381" s="39"/>
      <c r="DP381" s="39"/>
      <c r="DQ381" s="39"/>
      <c r="DR381" s="39"/>
      <c r="DS381" s="39"/>
      <c r="DT381" s="39"/>
      <c r="DU381" s="39"/>
      <c r="DV381" s="39"/>
      <c r="DW381" s="39"/>
      <c r="DX381" s="39"/>
      <c r="DY381" s="39"/>
      <c r="DZ381" s="39"/>
    </row>
    <row r="382" spans="1:130" ht="14.25" customHeight="1" outlineLevel="1">
      <c r="A382" s="51"/>
      <c r="B382" s="40"/>
      <c r="C382" s="40" t="str">
        <f t="shared" si="1"/>
        <v>4.       Examine and monitor health care quality, effectiveness, and cost-efficiency.</v>
      </c>
      <c r="D382" s="47"/>
      <c r="E382" s="52" t="s">
        <v>790</v>
      </c>
      <c r="F382" s="55" t="s">
        <v>817</v>
      </c>
      <c r="G382" s="56"/>
      <c r="H382" s="57"/>
      <c r="I382" s="65"/>
      <c r="J382" s="3"/>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row>
    <row r="383" spans="1:130" ht="14.25" customHeight="1" outlineLevel="1">
      <c r="A383" s="51"/>
      <c r="B383" s="40"/>
      <c r="C383" s="40" t="str">
        <f t="shared" si="1"/>
        <v xml:space="preserve">a.       Identify and investigate emerging issues related to the availability of clinical care services. </v>
      </c>
      <c r="D383" s="47"/>
      <c r="E383" s="52" t="s">
        <v>790</v>
      </c>
      <c r="F383" s="62" t="s">
        <v>818</v>
      </c>
      <c r="G383" s="63"/>
      <c r="H383" s="64"/>
      <c r="I383" s="65"/>
      <c r="J383" s="3"/>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row>
    <row r="384" spans="1:130" ht="14.25" customHeight="1" outlineLevel="1">
      <c r="A384" s="51"/>
      <c r="B384" s="40"/>
      <c r="C384" s="40" t="str">
        <f t="shared" si="1"/>
        <v xml:space="preserve">b.       Assess the impact of external factors and conditions that affect clinical care cost. </v>
      </c>
      <c r="D384" s="47"/>
      <c r="E384" s="52" t="s">
        <v>790</v>
      </c>
      <c r="F384" s="62" t="s">
        <v>819</v>
      </c>
      <c r="G384" s="63"/>
      <c r="H384" s="64"/>
      <c r="I384" s="65"/>
      <c r="J384" s="3"/>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row>
    <row r="385" spans="1:130" ht="14.25" customHeight="1" outlineLevel="1">
      <c r="A385" s="51"/>
      <c r="B385" s="40"/>
      <c r="C385" s="40" t="str">
        <f t="shared" si="1"/>
        <v xml:space="preserve">c.       Assess the quality and effectiveness of clinical care services to the population to guide public health planning and decision making within the jurisdiction, and support decision making at the state level. </v>
      </c>
      <c r="D385" s="47"/>
      <c r="E385" s="52" t="s">
        <v>790</v>
      </c>
      <c r="F385" s="62" t="s">
        <v>820</v>
      </c>
      <c r="G385" s="63"/>
      <c r="H385" s="64"/>
      <c r="I385" s="65"/>
      <c r="J385" s="3"/>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row>
    <row r="386" spans="1:130" ht="14.25" customHeight="1" outlineLevel="1">
      <c r="A386" s="51"/>
      <c r="B386" s="40"/>
      <c r="C386" s="40" t="str">
        <f t="shared" si="1"/>
        <v xml:space="preserve">d.       Assess the impact of external factors and conditions that affect clinical care quality and effectiveness. </v>
      </c>
      <c r="D386" s="47"/>
      <c r="E386" s="52" t="s">
        <v>790</v>
      </c>
      <c r="F386" s="62" t="s">
        <v>821</v>
      </c>
      <c r="G386" s="63"/>
      <c r="H386" s="64"/>
      <c r="I386" s="65"/>
      <c r="J386" s="3"/>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row>
    <row r="387" spans="1:130" ht="14.25" customHeight="1" outlineLevel="1">
      <c r="A387" s="51"/>
      <c r="B387" s="40"/>
      <c r="C387" s="40" t="str">
        <f t="shared" si="1"/>
        <v>_ftn1</v>
      </c>
      <c r="D387" s="47"/>
      <c r="E387" s="52" t="s">
        <v>790</v>
      </c>
      <c r="F387" s="35" t="s">
        <v>398</v>
      </c>
      <c r="G387" s="63"/>
      <c r="H387" s="64"/>
      <c r="I387" s="65"/>
      <c r="J387" s="3"/>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row>
    <row r="388" spans="1:130" ht="14.25" customHeight="1" outlineLevel="1">
      <c r="A388" s="51"/>
      <c r="B388" s="40"/>
      <c r="C388" s="40" t="str">
        <f t="shared" si="1"/>
        <v xml:space="preserve">f.        Monitor clinical care outcomes to establish whether clinical care providers are meeting standards. </v>
      </c>
      <c r="D388" s="47"/>
      <c r="E388" s="52" t="s">
        <v>790</v>
      </c>
      <c r="F388" s="62" t="s">
        <v>822</v>
      </c>
      <c r="G388" s="63"/>
      <c r="H388" s="64"/>
      <c r="I388" s="65"/>
      <c r="J388" s="3"/>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row>
    <row r="389" spans="1:130" ht="14.25" customHeight="1" outlineLevel="1">
      <c r="A389" s="51"/>
      <c r="B389" s="40"/>
      <c r="C389" s="40" t="str">
        <f t="shared" si="1"/>
        <v>g.       Monitor direct and indirect clinical care costs, including inequity in cost of care among populations and the impact of those costs on the public.</v>
      </c>
      <c r="D389" s="47"/>
      <c r="E389" s="52" t="s">
        <v>790</v>
      </c>
      <c r="F389" s="62" t="s">
        <v>823</v>
      </c>
      <c r="G389" s="63"/>
      <c r="H389" s="64"/>
      <c r="I389" s="65"/>
      <c r="J389" s="3"/>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row>
    <row r="390" spans="1:130" ht="14.25" customHeight="1" outlineLevel="1">
      <c r="A390" s="51"/>
      <c r="B390" s="40"/>
      <c r="C390" s="40" t="str">
        <f t="shared" si="1"/>
        <v>h.       Convene cross-sector partners to identify strategies or initiatives for clinical care providers to implement to improve the quality, effectiveness, and cost-efficiency of clinical care services for the population, as well as the social conditions</v>
      </c>
      <c r="D390" s="47"/>
      <c r="E390" s="52" t="s">
        <v>790</v>
      </c>
      <c r="F390" s="62" t="s">
        <v>824</v>
      </c>
      <c r="G390" s="63"/>
      <c r="H390" s="64"/>
      <c r="I390" s="65"/>
      <c r="J390" s="3"/>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row>
    <row r="391" spans="1:130" ht="14.25" customHeight="1" outlineLevel="1">
      <c r="A391" s="51"/>
      <c r="B391" s="40"/>
      <c r="C391" s="40" t="str">
        <f t="shared" si="1"/>
        <v>i.         Collaborate with partners, communities, and individuals to understand the quality and effectiveness of clinical care services from the perspective of lived experience.</v>
      </c>
      <c r="D391" s="47"/>
      <c r="E391" s="52" t="s">
        <v>790</v>
      </c>
      <c r="F391" s="62" t="s">
        <v>825</v>
      </c>
      <c r="G391" s="63"/>
      <c r="H391" s="64"/>
      <c r="I391" s="65"/>
      <c r="J391" s="3"/>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c r="DJ391" s="39"/>
      <c r="DK391" s="39"/>
      <c r="DL391" s="39"/>
      <c r="DM391" s="39"/>
      <c r="DN391" s="39"/>
      <c r="DO391" s="39"/>
      <c r="DP391" s="39"/>
      <c r="DQ391" s="39"/>
      <c r="DR391" s="39"/>
      <c r="DS391" s="39"/>
      <c r="DT391" s="39"/>
      <c r="DU391" s="39"/>
      <c r="DV391" s="39"/>
      <c r="DW391" s="39"/>
      <c r="DX391" s="39"/>
      <c r="DY391" s="39"/>
      <c r="DZ391" s="39"/>
    </row>
    <row r="392" spans="1:130" ht="14.25" customHeight="1" outlineLevel="1">
      <c r="A392" s="51"/>
      <c r="B392" s="40"/>
      <c r="C392" s="40" t="str">
        <f t="shared" si="1"/>
        <v>j.         Effectively inform and influence policies, statutes, ordinances, rules, and regulations related to the quality, effectiveness, and cost-efficiency of clinical care services.</v>
      </c>
      <c r="D392" s="47"/>
      <c r="E392" s="52" t="s">
        <v>790</v>
      </c>
      <c r="F392" s="62" t="s">
        <v>826</v>
      </c>
      <c r="G392" s="63"/>
      <c r="H392" s="64"/>
      <c r="I392" s="65"/>
      <c r="J392" s="3"/>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c r="DJ392" s="39"/>
      <c r="DK392" s="39"/>
      <c r="DL392" s="39"/>
      <c r="DM392" s="39"/>
      <c r="DN392" s="39"/>
      <c r="DO392" s="39"/>
      <c r="DP392" s="39"/>
      <c r="DQ392" s="39"/>
      <c r="DR392" s="39"/>
      <c r="DS392" s="39"/>
      <c r="DT392" s="39"/>
      <c r="DU392" s="39"/>
      <c r="DV392" s="39"/>
      <c r="DW392" s="39"/>
      <c r="DX392" s="39"/>
      <c r="DY392" s="39"/>
      <c r="DZ392" s="39"/>
    </row>
    <row r="393" spans="1:130" ht="14.25" customHeight="1" outlineLevel="1">
      <c r="A393" s="51"/>
      <c r="B393" s="40"/>
      <c r="C393" s="40" t="str">
        <f t="shared" si="1"/>
        <v>k.       Promote and provide technical assistance to clinical care providers on best practices for delivering high-quality and effective clinical care services.</v>
      </c>
      <c r="D393" s="47"/>
      <c r="E393" s="52" t="s">
        <v>790</v>
      </c>
      <c r="F393" s="62" t="s">
        <v>827</v>
      </c>
      <c r="G393" s="63"/>
      <c r="H393" s="64"/>
      <c r="I393" s="65"/>
      <c r="J393" s="3"/>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c r="DO393" s="39"/>
      <c r="DP393" s="39"/>
      <c r="DQ393" s="39"/>
      <c r="DR393" s="39"/>
      <c r="DS393" s="39"/>
      <c r="DT393" s="39"/>
      <c r="DU393" s="39"/>
      <c r="DV393" s="39"/>
      <c r="DW393" s="39"/>
      <c r="DX393" s="39"/>
      <c r="DY393" s="39"/>
      <c r="DZ393" s="39"/>
    </row>
    <row r="394" spans="1:130" ht="14.25" customHeight="1" outlineLevel="1">
      <c r="A394" s="51"/>
      <c r="B394" s="40"/>
      <c r="C394" s="40" t="str">
        <f t="shared" si="1"/>
        <v>l.         Advocate for fair reimbursement for clinical care services.</v>
      </c>
      <c r="D394" s="47"/>
      <c r="E394" s="52" t="s">
        <v>790</v>
      </c>
      <c r="F394" s="62" t="s">
        <v>828</v>
      </c>
      <c r="G394" s="63"/>
      <c r="H394" s="64"/>
      <c r="I394" s="65"/>
      <c r="J394" s="3"/>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row>
    <row r="395" spans="1:130" ht="14.25" customHeight="1" outlineLevel="1">
      <c r="A395" s="51"/>
      <c r="B395" s="40"/>
      <c r="C395" s="40" t="str">
        <f t="shared" si="1"/>
        <v>5.       Ensure licensed health care facilities and providers comply with laws and rules.</v>
      </c>
      <c r="D395" s="47"/>
      <c r="E395" s="52" t="s">
        <v>790</v>
      </c>
      <c r="F395" s="55" t="s">
        <v>829</v>
      </c>
      <c r="G395" s="56"/>
      <c r="H395" s="57"/>
      <c r="I395" s="65"/>
      <c r="J395" s="3"/>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c r="DX395" s="39"/>
      <c r="DY395" s="39"/>
      <c r="DZ395" s="39"/>
    </row>
    <row r="396" spans="1:130" ht="14.25" customHeight="1" outlineLevel="1">
      <c r="A396" s="51"/>
      <c r="B396" s="40"/>
      <c r="C396" s="40" t="str">
        <f t="shared" si="1"/>
        <v xml:space="preserve">a.       Monitor clinical care facilities and providers based on the laws and rules contained in Minnesota statutes and federal laws. </v>
      </c>
      <c r="D396" s="47"/>
      <c r="E396" s="52" t="s">
        <v>790</v>
      </c>
      <c r="F396" s="62" t="s">
        <v>830</v>
      </c>
      <c r="G396" s="63"/>
      <c r="H396" s="64"/>
      <c r="I396" s="65"/>
      <c r="J396" s="3"/>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row>
    <row r="397" spans="1:130" ht="14.25" customHeight="1" outlineLevel="1">
      <c r="A397" s="51"/>
      <c r="B397" s="40"/>
      <c r="C397" s="40" t="str">
        <f t="shared" si="1"/>
        <v>b.       Provide technical assistance to clinical care facilities and providers as needed.</v>
      </c>
      <c r="D397" s="47"/>
      <c r="E397" s="52" t="s">
        <v>790</v>
      </c>
      <c r="F397" s="62" t="s">
        <v>831</v>
      </c>
      <c r="G397" s="63"/>
      <c r="H397" s="64"/>
      <c r="I397" s="65"/>
      <c r="J397" s="3"/>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c r="DJ397" s="39"/>
      <c r="DK397" s="39"/>
      <c r="DL397" s="39"/>
      <c r="DM397" s="39"/>
      <c r="DN397" s="39"/>
      <c r="DO397" s="39"/>
      <c r="DP397" s="39"/>
      <c r="DQ397" s="39"/>
      <c r="DR397" s="39"/>
      <c r="DS397" s="39"/>
      <c r="DT397" s="39"/>
      <c r="DU397" s="39"/>
      <c r="DV397" s="39"/>
      <c r="DW397" s="39"/>
      <c r="DX397" s="39"/>
      <c r="DY397" s="39"/>
      <c r="DZ397" s="39"/>
    </row>
    <row r="398" spans="1:130" ht="14.25" customHeight="1" outlineLevel="1">
      <c r="A398" s="51"/>
      <c r="B398" s="40"/>
      <c r="C398" s="40" t="str">
        <f t="shared" si="1"/>
        <v>c.       Collaborate with public health partners to understand the community context related to facilities being inspected/licensed and to provide assistance during emergencies or when an outbreak occurs.</v>
      </c>
      <c r="D398" s="47"/>
      <c r="E398" s="52" t="s">
        <v>790</v>
      </c>
      <c r="F398" s="62" t="s">
        <v>832</v>
      </c>
      <c r="G398" s="63"/>
      <c r="H398" s="64"/>
      <c r="I398" s="65"/>
      <c r="J398" s="3"/>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row>
    <row r="399" spans="1:130" ht="14.25" customHeight="1" outlineLevel="1">
      <c r="A399" s="51"/>
      <c r="B399" s="40"/>
      <c r="C399" s="40" t="str">
        <f t="shared" si="1"/>
        <v xml:space="preserve">d.       Convene public health partners, communities, and individuals, to improve a clinical care facility or providers quality of service and achieve compliance, especially before enforcement action is needed. </v>
      </c>
      <c r="D399" s="47"/>
      <c r="E399" s="52" t="s">
        <v>790</v>
      </c>
      <c r="F399" s="62" t="s">
        <v>833</v>
      </c>
      <c r="G399" s="63"/>
      <c r="H399" s="64"/>
      <c r="I399" s="65"/>
      <c r="J399" s="3"/>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c r="BB399" s="39"/>
      <c r="BC399" s="39"/>
      <c r="BD399" s="39"/>
      <c r="BE399" s="39"/>
      <c r="BF399" s="39"/>
      <c r="BG399" s="39"/>
      <c r="BH399" s="39"/>
      <c r="BI399" s="39"/>
      <c r="BJ399" s="39"/>
      <c r="BK399" s="39"/>
      <c r="BL399" s="39"/>
      <c r="BM399" s="39"/>
      <c r="BN399" s="39"/>
      <c r="BO399" s="39"/>
      <c r="BP399" s="39"/>
      <c r="BQ399" s="39"/>
      <c r="BR399" s="39"/>
      <c r="BS399" s="39"/>
      <c r="BT399" s="39"/>
      <c r="BU399" s="39"/>
      <c r="BV399" s="39"/>
      <c r="BW399" s="39"/>
      <c r="BX399" s="39"/>
      <c r="BY399" s="39"/>
      <c r="BZ399" s="39"/>
      <c r="CA399" s="39"/>
      <c r="CB399" s="39"/>
      <c r="CC399" s="39"/>
      <c r="CD399" s="39"/>
      <c r="CE399" s="39"/>
      <c r="CF399" s="39"/>
      <c r="CG399" s="39"/>
      <c r="CH399" s="39"/>
      <c r="CI399" s="39"/>
      <c r="CJ399" s="39"/>
      <c r="CK399" s="39"/>
      <c r="CL399" s="39"/>
      <c r="CM399" s="39"/>
      <c r="CN399" s="39"/>
      <c r="CO399" s="39"/>
      <c r="CP399" s="39"/>
      <c r="CQ399" s="39"/>
      <c r="CR399" s="39"/>
      <c r="CS399" s="39"/>
      <c r="CT399" s="39"/>
      <c r="CU399" s="39"/>
      <c r="CV399" s="39"/>
      <c r="CW399" s="39"/>
      <c r="CX399" s="39"/>
      <c r="CY399" s="39"/>
      <c r="CZ399" s="39"/>
      <c r="DA399" s="39"/>
      <c r="DB399" s="39"/>
      <c r="DC399" s="39"/>
      <c r="DD399" s="39"/>
      <c r="DE399" s="39"/>
      <c r="DF399" s="39"/>
      <c r="DG399" s="39"/>
      <c r="DH399" s="39"/>
      <c r="DI399" s="39"/>
      <c r="DJ399" s="39"/>
      <c r="DK399" s="39"/>
      <c r="DL399" s="39"/>
      <c r="DM399" s="39"/>
      <c r="DN399" s="39"/>
      <c r="DO399" s="39"/>
      <c r="DP399" s="39"/>
      <c r="DQ399" s="39"/>
      <c r="DR399" s="39"/>
      <c r="DS399" s="39"/>
      <c r="DT399" s="39"/>
      <c r="DU399" s="39"/>
      <c r="DV399" s="39"/>
      <c r="DW399" s="39"/>
      <c r="DX399" s="39"/>
      <c r="DY399" s="39"/>
      <c r="DZ399" s="39"/>
    </row>
    <row r="400" spans="1:130" ht="14.25" customHeight="1" outlineLevel="1">
      <c r="A400" s="51"/>
      <c r="B400" s="40"/>
      <c r="C400" s="40" t="str">
        <f t="shared" si="1"/>
        <v>e.       Review clinical care providers’ qualifications and issue credentials including licenses.</v>
      </c>
      <c r="D400" s="47"/>
      <c r="E400" s="52" t="s">
        <v>790</v>
      </c>
      <c r="F400" s="62" t="s">
        <v>834</v>
      </c>
      <c r="G400" s="63"/>
      <c r="H400" s="64"/>
      <c r="I400" s="65"/>
      <c r="J400" s="3"/>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c r="BB400" s="39"/>
      <c r="BC400" s="39"/>
      <c r="BD400" s="39"/>
      <c r="BE400" s="39"/>
      <c r="BF400" s="39"/>
      <c r="BG400" s="39"/>
      <c r="BH400" s="39"/>
      <c r="BI400" s="39"/>
      <c r="BJ400" s="39"/>
      <c r="BK400" s="39"/>
      <c r="BL400" s="39"/>
      <c r="BM400" s="39"/>
      <c r="BN400" s="39"/>
      <c r="BO400" s="39"/>
      <c r="BP400" s="39"/>
      <c r="BQ400" s="39"/>
      <c r="BR400" s="39"/>
      <c r="BS400" s="39"/>
      <c r="BT400" s="3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c r="CR400" s="39"/>
      <c r="CS400" s="39"/>
      <c r="CT400" s="39"/>
      <c r="CU400" s="39"/>
      <c r="CV400" s="39"/>
      <c r="CW400" s="39"/>
      <c r="CX400" s="39"/>
      <c r="CY400" s="39"/>
      <c r="CZ400" s="39"/>
      <c r="DA400" s="39"/>
      <c r="DB400" s="39"/>
      <c r="DC400" s="39"/>
      <c r="DD400" s="39"/>
      <c r="DE400" s="39"/>
      <c r="DF400" s="39"/>
      <c r="DG400" s="39"/>
      <c r="DH400" s="39"/>
      <c r="DI400" s="39"/>
      <c r="DJ400" s="39"/>
      <c r="DK400" s="39"/>
      <c r="DL400" s="39"/>
      <c r="DM400" s="39"/>
      <c r="DN400" s="39"/>
      <c r="DO400" s="39"/>
      <c r="DP400" s="39"/>
      <c r="DQ400" s="39"/>
      <c r="DR400" s="39"/>
      <c r="DS400" s="39"/>
      <c r="DT400" s="39"/>
      <c r="DU400" s="39"/>
      <c r="DV400" s="39"/>
      <c r="DW400" s="39"/>
      <c r="DX400" s="39"/>
      <c r="DY400" s="39"/>
      <c r="DZ400" s="39"/>
    </row>
    <row r="401" spans="1:130" ht="14.25" customHeight="1" outlineLevel="1">
      <c r="A401" s="51"/>
      <c r="B401" s="40"/>
      <c r="C401" s="40" t="str">
        <f t="shared" si="1"/>
        <v>f.        Conduct physical plant plan reviews and onsite construction inspections for clinical care facilities to support compliance with state, federal and fire code standards.  </v>
      </c>
      <c r="D401" s="47"/>
      <c r="E401" s="52" t="s">
        <v>790</v>
      </c>
      <c r="F401" s="62" t="s">
        <v>835</v>
      </c>
      <c r="G401" s="63"/>
      <c r="H401" s="64"/>
      <c r="I401" s="65"/>
      <c r="J401" s="3"/>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39"/>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row>
    <row r="402" spans="1:130" ht="14.25" customHeight="1" outlineLevel="1">
      <c r="A402" s="51"/>
      <c r="B402" s="40"/>
      <c r="C402" s="40" t="str">
        <f t="shared" si="1"/>
        <v xml:space="preserve">g.       Conduct on-site health care surveys at clinical care facilities. </v>
      </c>
      <c r="D402" s="47"/>
      <c r="E402" s="52" t="s">
        <v>790</v>
      </c>
      <c r="F402" s="62" t="s">
        <v>836</v>
      </c>
      <c r="G402" s="63"/>
      <c r="H402" s="64"/>
      <c r="I402" s="65"/>
      <c r="J402" s="3"/>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39"/>
      <c r="BR402" s="39"/>
      <c r="BS402" s="39"/>
      <c r="BT402" s="39"/>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c r="CR402" s="39"/>
      <c r="CS402" s="39"/>
      <c r="CT402" s="39"/>
      <c r="CU402" s="39"/>
      <c r="CV402" s="39"/>
      <c r="CW402" s="39"/>
      <c r="CX402" s="39"/>
      <c r="CY402" s="39"/>
      <c r="CZ402" s="39"/>
      <c r="DA402" s="39"/>
      <c r="DB402" s="39"/>
      <c r="DC402" s="39"/>
      <c r="DD402" s="39"/>
      <c r="DE402" s="39"/>
      <c r="DF402" s="39"/>
      <c r="DG402" s="39"/>
      <c r="DH402" s="39"/>
      <c r="DI402" s="39"/>
      <c r="DJ402" s="39"/>
      <c r="DK402" s="39"/>
      <c r="DL402" s="39"/>
      <c r="DM402" s="39"/>
      <c r="DN402" s="39"/>
      <c r="DO402" s="39"/>
      <c r="DP402" s="39"/>
      <c r="DQ402" s="39"/>
      <c r="DR402" s="39"/>
      <c r="DS402" s="39"/>
      <c r="DT402" s="39"/>
      <c r="DU402" s="39"/>
      <c r="DV402" s="39"/>
      <c r="DW402" s="39"/>
      <c r="DX402" s="39"/>
      <c r="DY402" s="39"/>
      <c r="DZ402" s="39"/>
    </row>
    <row r="403" spans="1:130" ht="14.25" customHeight="1" outlineLevel="1">
      <c r="A403" s="51"/>
      <c r="B403" s="40"/>
      <c r="C403" s="40" t="str">
        <f t="shared" si="1"/>
        <v xml:space="preserve">h.       Conduct billing audits for nursing homes. </v>
      </c>
      <c r="D403" s="47"/>
      <c r="E403" s="52" t="s">
        <v>790</v>
      </c>
      <c r="F403" s="62" t="s">
        <v>837</v>
      </c>
      <c r="G403" s="63"/>
      <c r="H403" s="64"/>
      <c r="I403" s="65"/>
      <c r="J403" s="3"/>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c r="BB403" s="39"/>
      <c r="BC403" s="39"/>
      <c r="BD403" s="39"/>
      <c r="BE403" s="39"/>
      <c r="BF403" s="39"/>
      <c r="BG403" s="39"/>
      <c r="BH403" s="39"/>
      <c r="BI403" s="39"/>
      <c r="BJ403" s="39"/>
      <c r="BK403" s="39"/>
      <c r="BL403" s="39"/>
      <c r="BM403" s="39"/>
      <c r="BN403" s="39"/>
      <c r="BO403" s="39"/>
      <c r="BP403" s="39"/>
      <c r="BQ403" s="39"/>
      <c r="BR403" s="39"/>
      <c r="BS403" s="39"/>
      <c r="BT403" s="39"/>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c r="CR403" s="39"/>
      <c r="CS403" s="39"/>
      <c r="CT403" s="39"/>
      <c r="CU403" s="39"/>
      <c r="CV403" s="39"/>
      <c r="CW403" s="39"/>
      <c r="CX403" s="39"/>
      <c r="CY403" s="39"/>
      <c r="CZ403" s="39"/>
      <c r="DA403" s="39"/>
      <c r="DB403" s="39"/>
      <c r="DC403" s="39"/>
      <c r="DD403" s="39"/>
      <c r="DE403" s="39"/>
      <c r="DF403" s="39"/>
      <c r="DG403" s="39"/>
      <c r="DH403" s="39"/>
      <c r="DI403" s="39"/>
      <c r="DJ403" s="39"/>
      <c r="DK403" s="39"/>
      <c r="DL403" s="39"/>
      <c r="DM403" s="39"/>
      <c r="DN403" s="39"/>
      <c r="DO403" s="39"/>
      <c r="DP403" s="39"/>
      <c r="DQ403" s="39"/>
      <c r="DR403" s="39"/>
      <c r="DS403" s="39"/>
      <c r="DT403" s="39"/>
      <c r="DU403" s="39"/>
      <c r="DV403" s="39"/>
      <c r="DW403" s="39"/>
      <c r="DX403" s="39"/>
      <c r="DY403" s="39"/>
      <c r="DZ403" s="39"/>
    </row>
    <row r="404" spans="1:130" ht="14.25" customHeight="1" outlineLevel="1">
      <c r="A404" s="51"/>
      <c r="B404" s="40"/>
      <c r="C404" s="40" t="str">
        <f t="shared" si="1"/>
        <v>i.         Investigate complaints against clinical care facilities and providers.</v>
      </c>
      <c r="D404" s="47"/>
      <c r="E404" s="52" t="s">
        <v>790</v>
      </c>
      <c r="F404" s="62" t="s">
        <v>838</v>
      </c>
      <c r="G404" s="63"/>
      <c r="H404" s="64"/>
      <c r="I404" s="65"/>
      <c r="J404" s="3"/>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9"/>
      <c r="DG404" s="39"/>
      <c r="DH404" s="39"/>
      <c r="DI404" s="39"/>
      <c r="DJ404" s="39"/>
      <c r="DK404" s="39"/>
      <c r="DL404" s="39"/>
      <c r="DM404" s="39"/>
      <c r="DN404" s="39"/>
      <c r="DO404" s="39"/>
      <c r="DP404" s="39"/>
      <c r="DQ404" s="39"/>
      <c r="DR404" s="39"/>
      <c r="DS404" s="39"/>
      <c r="DT404" s="39"/>
      <c r="DU404" s="39"/>
      <c r="DV404" s="39"/>
      <c r="DW404" s="39"/>
      <c r="DX404" s="39"/>
      <c r="DY404" s="39"/>
      <c r="DZ404" s="39"/>
    </row>
    <row r="405" spans="1:130" ht="14.25" customHeight="1" outlineLevel="1">
      <c r="A405" s="51"/>
      <c r="B405" s="40"/>
      <c r="C405" s="40" t="str">
        <f t="shared" si="1"/>
        <v>j.         As necessary, take enforcement actions including practice restrictions for clinical care facilities and providers.</v>
      </c>
      <c r="D405" s="47"/>
      <c r="E405" s="52" t="s">
        <v>790</v>
      </c>
      <c r="F405" s="62" t="s">
        <v>839</v>
      </c>
      <c r="G405" s="63"/>
      <c r="H405" s="64"/>
      <c r="I405" s="65"/>
      <c r="J405" s="3"/>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39"/>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c r="DW405" s="39"/>
      <c r="DX405" s="39"/>
      <c r="DY405" s="39"/>
      <c r="DZ405" s="39"/>
    </row>
    <row r="406" spans="1:130" ht="14.25" customHeight="1" outlineLevel="1">
      <c r="A406" s="51"/>
      <c r="B406" s="40"/>
      <c r="C406" s="40" t="str">
        <f t="shared" si="1"/>
        <v>6.       Assure mandated newborn screening and follow-up.</v>
      </c>
      <c r="D406" s="47"/>
      <c r="E406" s="52" t="s">
        <v>790</v>
      </c>
      <c r="F406" s="55" t="s">
        <v>840</v>
      </c>
      <c r="G406" s="56"/>
      <c r="H406" s="57"/>
      <c r="I406" s="65"/>
      <c r="J406" s="3"/>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c r="BB406" s="39"/>
      <c r="BC406" s="39"/>
      <c r="BD406" s="39"/>
      <c r="BE406" s="39"/>
      <c r="BF406" s="39"/>
      <c r="BG406" s="39"/>
      <c r="BH406" s="39"/>
      <c r="BI406" s="39"/>
      <c r="BJ406" s="39"/>
      <c r="BK406" s="39"/>
      <c r="BL406" s="39"/>
      <c r="BM406" s="39"/>
      <c r="BN406" s="39"/>
      <c r="BO406" s="39"/>
      <c r="BP406" s="39"/>
      <c r="BQ406" s="39"/>
      <c r="BR406" s="39"/>
      <c r="BS406" s="39"/>
      <c r="BT406" s="3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c r="CR406" s="39"/>
      <c r="CS406" s="39"/>
      <c r="CT406" s="39"/>
      <c r="CU406" s="39"/>
      <c r="CV406" s="39"/>
      <c r="CW406" s="39"/>
      <c r="CX406" s="39"/>
      <c r="CY406" s="39"/>
      <c r="CZ406" s="39"/>
      <c r="DA406" s="39"/>
      <c r="DB406" s="39"/>
      <c r="DC406" s="39"/>
      <c r="DD406" s="39"/>
      <c r="DE406" s="39"/>
      <c r="DF406" s="39"/>
      <c r="DG406" s="39"/>
      <c r="DH406" s="39"/>
      <c r="DI406" s="39"/>
      <c r="DJ406" s="39"/>
      <c r="DK406" s="39"/>
      <c r="DL406" s="39"/>
      <c r="DM406" s="39"/>
      <c r="DN406" s="39"/>
      <c r="DO406" s="39"/>
      <c r="DP406" s="39"/>
      <c r="DQ406" s="39"/>
      <c r="DR406" s="39"/>
      <c r="DS406" s="39"/>
      <c r="DT406" s="39"/>
      <c r="DU406" s="39"/>
      <c r="DV406" s="39"/>
      <c r="DW406" s="39"/>
      <c r="DX406" s="39"/>
      <c r="DY406" s="39"/>
      <c r="DZ406" s="39"/>
    </row>
    <row r="407" spans="1:130" ht="14.25" customHeight="1" outlineLevel="1">
      <c r="A407" s="51"/>
      <c r="B407" s="40"/>
      <c r="C407" s="40" t="str">
        <f t="shared" si="1"/>
        <v xml:space="preserve">a.       Effectively inform and influence state policy related to the newborn screenings to be included in the state newborn screening, based on what governmental public health considers appropriate and scientifically necessary. </v>
      </c>
      <c r="D407" s="47"/>
      <c r="E407" s="52" t="s">
        <v>790</v>
      </c>
      <c r="F407" s="62" t="s">
        <v>841</v>
      </c>
      <c r="G407" s="63"/>
      <c r="H407" s="64"/>
      <c r="I407" s="65"/>
      <c r="J407" s="3"/>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row>
    <row r="408" spans="1:130" ht="14.25" customHeight="1" outlineLevel="1">
      <c r="A408" s="51"/>
      <c r="B408" s="40"/>
      <c r="C408" s="40" t="str">
        <f t="shared" si="1"/>
        <v xml:space="preserve">b.       Establish and maintain systems for follow-up, reporting, and connection to clinical care and early intervention services for infants diagnosed with a newborn screening disorder. </v>
      </c>
      <c r="D408" s="47"/>
      <c r="E408" s="52" t="s">
        <v>790</v>
      </c>
      <c r="F408" s="62" t="s">
        <v>842</v>
      </c>
      <c r="G408" s="63"/>
      <c r="H408" s="64"/>
      <c r="I408" s="65"/>
      <c r="J408" s="3"/>
      <c r="K408" s="39"/>
      <c r="L408" s="39"/>
      <c r="M408" s="39"/>
      <c r="N408" s="39"/>
      <c r="O408" s="39"/>
      <c r="P408" s="39"/>
      <c r="Q408" s="39"/>
      <c r="R408" s="39"/>
      <c r="S408" s="39"/>
      <c r="T408" s="39"/>
      <c r="U408" s="39"/>
      <c r="V408" s="39"/>
      <c r="W408" s="39"/>
      <c r="X408" s="39"/>
      <c r="Y408" s="39"/>
      <c r="Z408" s="39"/>
      <c r="AA408" s="39"/>
      <c r="AB408" s="39"/>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row>
    <row r="409" spans="1:130" ht="14.25" customHeight="1" outlineLevel="1">
      <c r="A409" s="51"/>
      <c r="B409" s="40"/>
      <c r="C409" s="40" t="str">
        <f t="shared" si="1"/>
        <v>c.       Assess the availability, capacity, and distribution (or gaps in availability, capacity, and distribution) of clinical care services for newborn screening disorders and to children with newborn screening disorders in the population and specificall</v>
      </c>
      <c r="D409" s="47"/>
      <c r="E409" s="52" t="s">
        <v>790</v>
      </c>
      <c r="F409" s="62" t="s">
        <v>843</v>
      </c>
      <c r="G409" s="63"/>
      <c r="H409" s="64"/>
      <c r="I409" s="65"/>
      <c r="J409" s="3"/>
      <c r="K409" s="39"/>
      <c r="L409" s="39"/>
      <c r="M409" s="39"/>
      <c r="N409" s="39"/>
      <c r="O409" s="39"/>
      <c r="P409" s="39"/>
      <c r="Q409" s="39"/>
      <c r="R409" s="39"/>
      <c r="S409" s="39"/>
      <c r="T409" s="39"/>
      <c r="U409" s="39"/>
      <c r="V409" s="39"/>
      <c r="W409" s="39"/>
      <c r="X409" s="39"/>
      <c r="Y409" s="39"/>
      <c r="Z409" s="39"/>
      <c r="AA409" s="39"/>
      <c r="AB409" s="39"/>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row>
    <row r="410" spans="1:130" ht="14.25" customHeight="1" outlineLevel="1">
      <c r="A410" s="51"/>
      <c r="B410" s="40"/>
      <c r="C410" s="40" t="str">
        <f t="shared" si="1"/>
        <v xml:space="preserve">d.       Ensure infants receive newborn screening as soon as possible after birth to identify cases of newborn screening disorders. </v>
      </c>
      <c r="D410" s="47"/>
      <c r="E410" s="52" t="s">
        <v>790</v>
      </c>
      <c r="F410" s="62" t="s">
        <v>844</v>
      </c>
      <c r="G410" s="63"/>
      <c r="H410" s="64"/>
      <c r="I410" s="65"/>
      <c r="J410" s="3"/>
      <c r="K410" s="39"/>
      <c r="L410" s="39"/>
      <c r="M410" s="39"/>
      <c r="N410" s="39"/>
      <c r="O410" s="39"/>
      <c r="P410" s="39"/>
      <c r="Q410" s="39"/>
      <c r="R410" s="39"/>
      <c r="S410" s="39"/>
      <c r="T410" s="39"/>
      <c r="U410" s="39"/>
      <c r="V410" s="39"/>
      <c r="W410" s="39"/>
      <c r="X410" s="39"/>
      <c r="Y410" s="39"/>
      <c r="Z410" s="39"/>
      <c r="AA410" s="39"/>
      <c r="AB410" s="39"/>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row>
    <row r="411" spans="1:130" ht="14.25" customHeight="1" outlineLevel="1">
      <c r="A411" s="51"/>
      <c r="B411" s="40"/>
      <c r="C411" s="40" t="str">
        <f t="shared" si="1"/>
        <v xml:space="preserve">e.       Identify infants with abnormal screening results. </v>
      </c>
      <c r="D411" s="47"/>
      <c r="E411" s="52" t="s">
        <v>790</v>
      </c>
      <c r="F411" s="62" t="s">
        <v>845</v>
      </c>
      <c r="G411" s="63"/>
      <c r="H411" s="64"/>
      <c r="I411" s="65"/>
      <c r="J411" s="3"/>
      <c r="K411" s="39"/>
      <c r="L411" s="39"/>
      <c r="M411" s="39"/>
      <c r="N411" s="39"/>
      <c r="O411" s="39"/>
      <c r="P411" s="39"/>
      <c r="Q411" s="39"/>
      <c r="R411" s="39"/>
      <c r="S411" s="39"/>
      <c r="T411" s="39"/>
      <c r="U411" s="39"/>
      <c r="V411" s="39"/>
      <c r="W411" s="39"/>
      <c r="X411" s="39"/>
      <c r="Y411" s="39"/>
      <c r="Z411" s="39"/>
      <c r="AA411" s="39"/>
      <c r="AB411" s="39"/>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row>
    <row r="412" spans="1:130" ht="14.25" customHeight="1" outlineLevel="1">
      <c r="A412" s="51"/>
      <c r="B412" s="40"/>
      <c r="C412" s="40" t="str">
        <f t="shared" si="1"/>
        <v>f.        Ensure infants with abnormal screening results have access to prompt diagnostic assessments.</v>
      </c>
      <c r="D412" s="47"/>
      <c r="E412" s="52" t="s">
        <v>790</v>
      </c>
      <c r="F412" s="62" t="s">
        <v>846</v>
      </c>
      <c r="G412" s="63"/>
      <c r="H412" s="64"/>
      <c r="I412" s="65"/>
      <c r="J412" s="3"/>
      <c r="K412" s="39"/>
      <c r="L412" s="39"/>
      <c r="M412" s="39"/>
      <c r="N412" s="39"/>
      <c r="O412" s="39"/>
      <c r="P412" s="39"/>
      <c r="Q412" s="39"/>
      <c r="R412" s="39"/>
      <c r="S412" s="39"/>
      <c r="T412" s="39"/>
      <c r="U412" s="39"/>
      <c r="V412" s="39"/>
      <c r="W412" s="39"/>
      <c r="X412" s="39"/>
      <c r="Y412" s="39"/>
      <c r="Z412" s="39"/>
      <c r="AA412" s="39"/>
      <c r="AB412" s="39"/>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row>
    <row r="413" spans="1:130" ht="14.25" customHeight="1" outlineLevel="1">
      <c r="A413" s="51"/>
      <c r="B413" s="40"/>
      <c r="C413" s="40" t="str">
        <f t="shared" si="1"/>
        <v xml:space="preserve">g.       Ensure a seamless and complete referral from state health department to local health department for follow-up, including an update back from the local health department to the state health department of any follow-up referrals made. </v>
      </c>
      <c r="D413" s="47"/>
      <c r="E413" s="52" t="s">
        <v>790</v>
      </c>
      <c r="F413" s="62" t="s">
        <v>847</v>
      </c>
      <c r="G413" s="63"/>
      <c r="H413" s="64"/>
      <c r="I413" s="65"/>
      <c r="J413" s="3"/>
      <c r="K413" s="39"/>
      <c r="L413" s="39"/>
      <c r="M413" s="39"/>
      <c r="N413" s="39"/>
      <c r="O413" s="39"/>
      <c r="P413" s="39"/>
      <c r="Q413" s="39"/>
      <c r="R413" s="39"/>
      <c r="S413" s="39"/>
      <c r="T413" s="39"/>
      <c r="U413" s="39"/>
      <c r="V413" s="39"/>
      <c r="W413" s="39"/>
      <c r="X413" s="39"/>
      <c r="Y413" s="39"/>
      <c r="Z413" s="39"/>
      <c r="AA413" s="39"/>
      <c r="AB413" s="39"/>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row>
    <row r="414" spans="1:130" ht="14.25" customHeight="1" outlineLevel="1">
      <c r="A414" s="51"/>
      <c r="B414" s="40"/>
      <c r="C414" s="40" t="str">
        <f t="shared" si="1"/>
        <v>h.       Ensure the families of infants diagnosed with a newborn screening disorder receive prompt follow-up that includes supplemental education and connection to other social and clinical services (e.g., home visit, audiologist appointment, etc.), as ne</v>
      </c>
      <c r="D414" s="47"/>
      <c r="E414" s="52" t="s">
        <v>790</v>
      </c>
      <c r="F414" s="62" t="s">
        <v>848</v>
      </c>
      <c r="G414" s="63"/>
      <c r="H414" s="64"/>
      <c r="I414" s="65"/>
      <c r="J414" s="3"/>
      <c r="K414" s="39"/>
      <c r="L414" s="39"/>
      <c r="M414" s="39"/>
      <c r="N414" s="39"/>
      <c r="O414" s="39"/>
      <c r="P414" s="39"/>
      <c r="Q414" s="39"/>
      <c r="R414" s="39"/>
      <c r="S414" s="39"/>
      <c r="T414" s="39"/>
      <c r="U414" s="39"/>
      <c r="V414" s="39"/>
      <c r="W414" s="39"/>
      <c r="X414" s="39"/>
      <c r="Y414" s="39"/>
      <c r="Z414" s="39"/>
      <c r="AA414" s="39"/>
      <c r="AB414" s="39"/>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row>
    <row r="415" spans="1:130" ht="14.25" customHeight="1" outlineLevel="1">
      <c r="A415" s="51"/>
      <c r="B415" s="40"/>
      <c r="C415" s="40" t="str">
        <f t="shared" si="1"/>
        <v xml:space="preserve">i.       Monitor the effectiveness of the newborn screening program. </v>
      </c>
      <c r="D415" s="47"/>
      <c r="E415" s="52" t="s">
        <v>790</v>
      </c>
      <c r="F415" s="74" t="s">
        <v>426</v>
      </c>
      <c r="G415" s="66"/>
      <c r="H415" s="67"/>
      <c r="I415" s="65"/>
      <c r="J415" s="3"/>
      <c r="K415" s="39"/>
      <c r="L415" s="39"/>
      <c r="M415" s="39"/>
      <c r="N415" s="39"/>
      <c r="O415" s="39"/>
      <c r="P415" s="39"/>
      <c r="Q415" s="39"/>
      <c r="R415" s="39"/>
      <c r="S415" s="39"/>
      <c r="T415" s="39"/>
      <c r="U415" s="39"/>
      <c r="V415" s="39"/>
      <c r="W415" s="39"/>
      <c r="X415" s="39"/>
      <c r="Y415" s="39"/>
      <c r="Z415" s="39"/>
      <c r="AA415" s="39"/>
      <c r="AB415" s="39"/>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row>
    <row r="416" spans="1:130" ht="14.25" customHeight="1">
      <c r="A416" s="51"/>
      <c r="B416" s="51"/>
      <c r="C416" s="51"/>
      <c r="D416" s="65"/>
      <c r="E416" s="65"/>
      <c r="F416" s="65"/>
      <c r="G416" s="65"/>
      <c r="H416" s="65"/>
      <c r="I416" s="65"/>
      <c r="J416" s="3"/>
      <c r="K416" s="39"/>
      <c r="L416" s="39"/>
      <c r="M416" s="39"/>
      <c r="N416" s="39"/>
      <c r="O416" s="39"/>
      <c r="P416" s="39"/>
      <c r="Q416" s="39"/>
      <c r="R416" s="39"/>
      <c r="S416" s="39"/>
      <c r="T416" s="39"/>
      <c r="U416" s="39"/>
      <c r="V416" s="39"/>
      <c r="W416" s="39"/>
      <c r="X416" s="39"/>
      <c r="Y416" s="39"/>
      <c r="Z416" s="39"/>
      <c r="AA416" s="39"/>
      <c r="AB416" s="39"/>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row>
    <row r="417" spans="1:130" ht="14.25" customHeight="1">
      <c r="A417" s="51"/>
      <c r="B417" s="51"/>
      <c r="C417" s="51"/>
      <c r="D417" s="51"/>
      <c r="E417" s="51"/>
      <c r="F417" s="51"/>
      <c r="G417" s="51"/>
      <c r="H417" s="51"/>
      <c r="I417" s="51"/>
      <c r="J417" s="3"/>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row>
  </sheetData>
  <autoFilter ref="B10:F415" xr:uid="{00000000-0009-0000-0000-000003000000}"/>
  <mergeCells count="4">
    <mergeCell ref="B1:O1"/>
    <mergeCell ref="E4:F4"/>
    <mergeCell ref="D6:F6"/>
    <mergeCell ref="G9:H9"/>
  </mergeCells>
  <dataValidations count="2">
    <dataValidation type="list" allowBlank="1" showErrorMessage="1" sqref="H12:H31 H33:H51 H53:H67 H69:H87 H89:H106 H108:H124 H126:H164 H166:H184 H186:H219 H221:H271 H273:H319 H321:H355 H357:H415" xr:uid="{00000000-0002-0000-0300-000000000000}">
      <formula1>Capacity</formula1>
    </dataValidation>
    <dataValidation type="list" allowBlank="1" showErrorMessage="1" sqref="G12:G31 G33:G51 G53:G67 G69:G87 G89:G106 G108:G124 G126:G164 G166:G184 G186:G219 G221:G271 G273:G319 G321:G355 G357:G415" xr:uid="{00000000-0002-0000-0300-000001000000}">
      <formula1>Expertise</formula1>
    </dataValidation>
  </dataValidations>
  <hyperlinks>
    <hyperlink ref="F387" location="Google_Sheet_Link_169508584" display="_ftn1" xr:uid="{00000000-0004-0000-0300-000000000000}"/>
  </hyperlink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00"/>
  </sheetPr>
  <dimension ref="A1:C1000"/>
  <sheetViews>
    <sheetView topLeftCell="D1" workbookViewId="0"/>
  </sheetViews>
  <sheetFormatPr defaultColWidth="14.41796875" defaultRowHeight="15" customHeight="1"/>
  <cols>
    <col min="1" max="3" width="0.15625" hidden="1" customWidth="1"/>
    <col min="4" max="26" width="8.68359375" customWidth="1"/>
  </cols>
  <sheetData>
    <row r="1" spans="2:3" ht="14.25" customHeight="1"/>
    <row r="2" spans="2:3" ht="14.25" customHeight="1">
      <c r="B2" s="75" t="s">
        <v>431</v>
      </c>
      <c r="C2" s="75" t="s">
        <v>432</v>
      </c>
    </row>
    <row r="3" spans="2:3" ht="14.25" customHeight="1">
      <c r="B3" s="76" t="s">
        <v>849</v>
      </c>
      <c r="C3" s="76" t="s">
        <v>849</v>
      </c>
    </row>
    <row r="4" spans="2:3" ht="14.25" customHeight="1">
      <c r="B4" s="76" t="s">
        <v>850</v>
      </c>
      <c r="C4" s="76" t="s">
        <v>851</v>
      </c>
    </row>
    <row r="5" spans="2:3" ht="14.25" customHeight="1">
      <c r="B5" s="76" t="s">
        <v>852</v>
      </c>
      <c r="C5" s="76" t="s">
        <v>853</v>
      </c>
    </row>
    <row r="6" spans="2:3" ht="14.25" customHeight="1">
      <c r="B6" s="76" t="s">
        <v>854</v>
      </c>
      <c r="C6" s="76" t="s">
        <v>855</v>
      </c>
    </row>
    <row r="7" spans="2:3" ht="14.25" customHeight="1">
      <c r="B7" s="76" t="s">
        <v>856</v>
      </c>
      <c r="C7" s="76" t="s">
        <v>856</v>
      </c>
    </row>
    <row r="8" spans="2:3" ht="14.25" customHeight="1"/>
    <row r="9" spans="2:3" ht="14.25" customHeight="1"/>
    <row r="10" spans="2:3" ht="14.25" customHeight="1"/>
    <row r="11" spans="2:3" ht="14.25" customHeight="1"/>
    <row r="12" spans="2:3" ht="14.25" customHeight="1"/>
    <row r="13" spans="2:3" ht="14.25" customHeight="1"/>
    <row r="14" spans="2:3" ht="14.25" customHeight="1"/>
    <row r="15" spans="2:3" ht="14.25" customHeight="1"/>
    <row r="16" spans="2:3"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2D59"/>
  </sheetPr>
  <dimension ref="A1:AK1000"/>
  <sheetViews>
    <sheetView workbookViewId="0"/>
  </sheetViews>
  <sheetFormatPr defaultColWidth="14.41796875" defaultRowHeight="15" customHeight="1"/>
  <cols>
    <col min="1" max="1" width="5" customWidth="1"/>
    <col min="2" max="2" width="5.68359375" customWidth="1"/>
    <col min="3" max="3" width="54.83984375" customWidth="1"/>
    <col min="4" max="4" width="54.83984375" hidden="1" customWidth="1"/>
    <col min="5" max="5" width="16.83984375" customWidth="1"/>
    <col min="6" max="17" width="13" customWidth="1"/>
    <col min="18" max="18" width="16.83984375" customWidth="1"/>
    <col min="19" max="37" width="8.68359375" customWidth="1"/>
  </cols>
  <sheetData>
    <row r="1" spans="1:37" ht="45.75" customHeight="1">
      <c r="A1" s="77"/>
      <c r="B1" s="140" t="s">
        <v>0</v>
      </c>
      <c r="C1" s="135"/>
      <c r="D1" s="135"/>
      <c r="E1" s="135"/>
      <c r="F1" s="135"/>
      <c r="G1" s="135"/>
      <c r="H1" s="135"/>
      <c r="I1" s="135"/>
      <c r="J1" s="135"/>
      <c r="K1" s="135"/>
      <c r="L1" s="135"/>
      <c r="M1" s="135"/>
      <c r="N1" s="135"/>
      <c r="O1" s="135"/>
      <c r="P1" s="135"/>
      <c r="Q1" s="136"/>
      <c r="R1" s="77"/>
      <c r="S1" s="78"/>
      <c r="T1" s="78"/>
      <c r="U1" s="78"/>
      <c r="V1" s="78"/>
      <c r="W1" s="78"/>
      <c r="X1" s="78"/>
      <c r="Y1" s="78"/>
      <c r="Z1" s="78"/>
      <c r="AA1" s="78"/>
      <c r="AB1" s="78"/>
      <c r="AC1" s="78"/>
      <c r="AD1" s="78"/>
      <c r="AE1" s="78"/>
      <c r="AF1" s="78"/>
      <c r="AG1" s="78"/>
      <c r="AH1" s="78"/>
      <c r="AI1" s="78"/>
      <c r="AJ1" s="78"/>
      <c r="AK1" s="78"/>
    </row>
    <row r="2" spans="1:37" ht="20.25" customHeight="1">
      <c r="A2" s="79"/>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row>
    <row r="3" spans="1:37" ht="14.25" customHeight="1">
      <c r="C3" s="79">
        <f t="shared" ref="C3:Q3" si="0">B3+1</f>
        <v>1</v>
      </c>
      <c r="D3" s="79">
        <f t="shared" si="0"/>
        <v>2</v>
      </c>
      <c r="E3" s="79">
        <f t="shared" si="0"/>
        <v>3</v>
      </c>
      <c r="F3" s="79">
        <f t="shared" si="0"/>
        <v>4</v>
      </c>
      <c r="G3" s="79">
        <f t="shared" si="0"/>
        <v>5</v>
      </c>
      <c r="H3" s="79">
        <f t="shared" si="0"/>
        <v>6</v>
      </c>
      <c r="I3" s="79">
        <f t="shared" si="0"/>
        <v>7</v>
      </c>
      <c r="J3" s="79">
        <f t="shared" si="0"/>
        <v>8</v>
      </c>
      <c r="K3" s="79">
        <f t="shared" si="0"/>
        <v>9</v>
      </c>
      <c r="L3" s="79">
        <f t="shared" si="0"/>
        <v>10</v>
      </c>
      <c r="M3" s="79">
        <f t="shared" si="0"/>
        <v>11</v>
      </c>
      <c r="N3" s="79">
        <f t="shared" si="0"/>
        <v>12</v>
      </c>
      <c r="O3" s="79">
        <f t="shared" si="0"/>
        <v>13</v>
      </c>
      <c r="P3" s="79">
        <f t="shared" si="0"/>
        <v>14</v>
      </c>
      <c r="Q3" s="79">
        <f t="shared" si="0"/>
        <v>15</v>
      </c>
    </row>
    <row r="4" spans="1:37" ht="14.25" customHeight="1">
      <c r="D4" s="81" t="s">
        <v>857</v>
      </c>
      <c r="E4" s="82" t="s">
        <v>858</v>
      </c>
      <c r="F4" s="82" t="s">
        <v>858</v>
      </c>
      <c r="G4" s="82" t="s">
        <v>858</v>
      </c>
      <c r="H4" s="82" t="s">
        <v>858</v>
      </c>
      <c r="I4" s="82" t="s">
        <v>858</v>
      </c>
      <c r="J4" s="82" t="s">
        <v>858</v>
      </c>
      <c r="K4" s="83" t="s">
        <v>859</v>
      </c>
      <c r="L4" s="83" t="s">
        <v>859</v>
      </c>
      <c r="M4" s="83" t="s">
        <v>859</v>
      </c>
      <c r="N4" s="83" t="s">
        <v>859</v>
      </c>
      <c r="O4" s="83" t="s">
        <v>859</v>
      </c>
      <c r="P4" s="83" t="s">
        <v>859</v>
      </c>
      <c r="Q4" s="83" t="s">
        <v>859</v>
      </c>
    </row>
    <row r="5" spans="1:37" ht="14.25" customHeight="1">
      <c r="A5" s="84"/>
      <c r="B5" s="84"/>
      <c r="C5" s="84"/>
      <c r="D5" s="84"/>
      <c r="E5" s="85" t="s">
        <v>860</v>
      </c>
      <c r="F5" s="85" t="s">
        <v>861</v>
      </c>
      <c r="G5" s="85" t="s">
        <v>862</v>
      </c>
      <c r="H5" s="85" t="s">
        <v>863</v>
      </c>
      <c r="I5" s="85" t="s">
        <v>864</v>
      </c>
      <c r="J5" s="85" t="s">
        <v>865</v>
      </c>
      <c r="K5" s="85" t="s">
        <v>860</v>
      </c>
      <c r="L5" s="85" t="s">
        <v>861</v>
      </c>
      <c r="M5" s="85" t="s">
        <v>862</v>
      </c>
      <c r="N5" s="85" t="s">
        <v>863</v>
      </c>
      <c r="O5" s="85" t="s">
        <v>864</v>
      </c>
      <c r="P5" s="85" t="s">
        <v>865</v>
      </c>
      <c r="Q5" s="85" t="s">
        <v>866</v>
      </c>
      <c r="R5" s="84"/>
      <c r="S5" s="84"/>
      <c r="T5" s="84"/>
      <c r="U5" s="84"/>
      <c r="V5" s="84"/>
      <c r="W5" s="84"/>
      <c r="X5" s="84"/>
      <c r="Y5" s="84"/>
      <c r="Z5" s="84"/>
      <c r="AA5" s="84"/>
      <c r="AB5" s="84"/>
      <c r="AC5" s="84"/>
      <c r="AD5" s="84"/>
      <c r="AE5" s="84"/>
      <c r="AF5" s="84"/>
      <c r="AG5" s="84"/>
      <c r="AH5" s="84"/>
      <c r="AI5" s="84"/>
      <c r="AJ5" s="84"/>
      <c r="AK5" s="84"/>
    </row>
    <row r="6" spans="1:37" ht="14.25" customHeight="1">
      <c r="C6" s="83" t="s">
        <v>867</v>
      </c>
      <c r="D6" s="86" t="s">
        <v>868</v>
      </c>
      <c r="E6" s="87" t="e">
        <f t="array" aca="1" ref="E6" ca="1">INDEX(INDIRECT("'"&amp;E$4&amp;"'!"&amp;"$Q$9:$bp$60"),INDIRECT("'"&amp;E$4&amp;"'!"&amp;"$N$60"),MATCH($C6,INDIRECT("'"&amp;E$4&amp;"'!"&amp;"$Q$9:$bp$9"),0))</f>
        <v>#REF!</v>
      </c>
      <c r="F6" s="88" t="e">
        <f t="array" aca="1" ref="F6" ca="1">INDEX(INDIRECT("'"&amp;F$4&amp;"'!"&amp;"$ce$9:$ed$60"),INDIRECT("'"&amp;F$4&amp;"'!"&amp;"$N$60"),MATCH($C6,INDIRECT("'"&amp;F$4&amp;"'!"&amp;"$ce$9:$ed$9"),0))</f>
        <v>#REF!</v>
      </c>
      <c r="G6" s="88" t="e">
        <f t="array" aca="1" ref="G6" ca="1">INDEX(INDIRECT("'"&amp;G$4&amp;"'!"&amp;"$Q$66:$bp$117"),INDIRECT("'"&amp;G$4&amp;"'!"&amp;"$N$117"),MATCH($C6,INDIRECT("'"&amp;G$4&amp;"'!"&amp;"$Q$66:$bp$66"),0))</f>
        <v>#REF!</v>
      </c>
      <c r="H6" s="88" t="e">
        <f t="array" aca="1" ref="H6" ca="1">INDEX(INDIRECT("'"&amp;H$4&amp;"'!"&amp;"$Q$123:$bp$174"),INDIRECT("'"&amp;H$4&amp;"'!"&amp;"$N$174"),MATCH($C6,INDIRECT("'"&amp;H$4&amp;"'!"&amp;"$Q$123:$bp$123"),0))</f>
        <v>#REF!</v>
      </c>
      <c r="I6" s="88" t="e">
        <f t="array" aca="1" ref="I6" ca="1">INDEX(INDIRECT("'"&amp;I$4&amp;"'!"&amp;"$Q$180:$bp$231"),INDIRECT("'"&amp;I$4&amp;"'!"&amp;"$N$231"),MATCH($C6,INDIRECT("'"&amp;I$4&amp;"'!"&amp;"$Q$180:$bp$180"),0))</f>
        <v>#REF!</v>
      </c>
      <c r="J6" s="88" t="e">
        <f t="array" aca="1" ref="J6" ca="1">INDEX(INDIRECT("'"&amp;J$4&amp;"'!"&amp;"$Q$237:$bp$288"),INDIRECT("'"&amp;J$4&amp;"'!"&amp;"$N$288"),MATCH($C6,INDIRECT("'"&amp;J$4&amp;"'!"&amp;"$Q$237:$bp$237"),0))</f>
        <v>#REF!</v>
      </c>
      <c r="K6" s="87" t="e">
        <f t="shared" ref="K6:P6" ca="1" si="1">SUMIF($E$5:$J$5,K$5,$E6:$J6)</f>
        <v>#REF!</v>
      </c>
      <c r="L6" s="88" t="e">
        <f t="shared" ca="1" si="1"/>
        <v>#REF!</v>
      </c>
      <c r="M6" s="88" t="e">
        <f t="shared" ca="1" si="1"/>
        <v>#REF!</v>
      </c>
      <c r="N6" s="88" t="e">
        <f t="shared" ca="1" si="1"/>
        <v>#REF!</v>
      </c>
      <c r="O6" s="88" t="e">
        <f t="shared" ca="1" si="1"/>
        <v>#REF!</v>
      </c>
      <c r="P6" s="88" t="e">
        <f t="shared" ca="1" si="1"/>
        <v>#REF!</v>
      </c>
      <c r="Q6" s="88" t="e">
        <f t="shared" ref="Q6:Q57" ca="1" si="2">SUM(L6:P6)</f>
        <v>#REF!</v>
      </c>
    </row>
    <row r="7" spans="1:37" ht="14.25" customHeight="1">
      <c r="C7" s="83" t="s">
        <v>869</v>
      </c>
      <c r="D7" s="86" t="s">
        <v>870</v>
      </c>
      <c r="E7" s="87" t="e">
        <f t="array" aca="1" ref="E7" ca="1">INDEX(INDIRECT("'"&amp;E$4&amp;"'!"&amp;"$Q$9:$bp$60"),INDIRECT("'"&amp;E$4&amp;"'!"&amp;"$N$60"),MATCH($C7,INDIRECT("'"&amp;E$4&amp;"'!"&amp;"$Q$9:$bp$9"),0))</f>
        <v>#REF!</v>
      </c>
      <c r="F7" s="88" t="e">
        <f t="array" aca="1" ref="F7" ca="1">INDEX(INDIRECT("'"&amp;F$4&amp;"'!"&amp;"$ce$9:$ed$60"),INDIRECT("'"&amp;F$4&amp;"'!"&amp;"$N$60"),MATCH($C7,INDIRECT("'"&amp;F$4&amp;"'!"&amp;"$ce$9:$ed$9"),0))</f>
        <v>#REF!</v>
      </c>
      <c r="G7" s="88" t="e">
        <f t="array" aca="1" ref="G7" ca="1">INDEX(INDIRECT("'"&amp;G$4&amp;"'!"&amp;"$Q$66:$bp$117"),INDIRECT("'"&amp;G$4&amp;"'!"&amp;"$N$117"),MATCH($C7,INDIRECT("'"&amp;G$4&amp;"'!"&amp;"$Q$66:$bp$66"),0))</f>
        <v>#REF!</v>
      </c>
      <c r="H7" s="88" t="e">
        <f t="array" aca="1" ref="H7" ca="1">INDEX(INDIRECT("'"&amp;H$4&amp;"'!"&amp;"$Q$123:$bp$174"),INDIRECT("'"&amp;H$4&amp;"'!"&amp;"$N$174"),MATCH($C7,INDIRECT("'"&amp;H$4&amp;"'!"&amp;"$Q$123:$bp$123"),0))</f>
        <v>#REF!</v>
      </c>
      <c r="I7" s="88" t="e">
        <f t="array" aca="1" ref="I7" ca="1">INDEX(INDIRECT("'"&amp;I$4&amp;"'!"&amp;"$Q$180:$bp$231"),INDIRECT("'"&amp;I$4&amp;"'!"&amp;"$N$231"),MATCH($C7,INDIRECT("'"&amp;I$4&amp;"'!"&amp;"$Q$180:$bp$180"),0))</f>
        <v>#REF!</v>
      </c>
      <c r="J7" s="88" t="e">
        <f t="array" aca="1" ref="J7" ca="1">INDEX(INDIRECT("'"&amp;J$4&amp;"'!"&amp;"$Q$237:$bp$288"),INDIRECT("'"&amp;J$4&amp;"'!"&amp;"$N$288"),MATCH($C7,INDIRECT("'"&amp;J$4&amp;"'!"&amp;"$Q$237:$bp$237"),0))</f>
        <v>#REF!</v>
      </c>
      <c r="K7" s="87" t="e">
        <f t="shared" ref="K7:P7" ca="1" si="3">SUMIF($E$5:$J$5,K$5,$E7:$J7)</f>
        <v>#REF!</v>
      </c>
      <c r="L7" s="88" t="e">
        <f t="shared" ca="1" si="3"/>
        <v>#REF!</v>
      </c>
      <c r="M7" s="88" t="e">
        <f t="shared" ca="1" si="3"/>
        <v>#REF!</v>
      </c>
      <c r="N7" s="88" t="e">
        <f t="shared" ca="1" si="3"/>
        <v>#REF!</v>
      </c>
      <c r="O7" s="88" t="e">
        <f t="shared" ca="1" si="3"/>
        <v>#REF!</v>
      </c>
      <c r="P7" s="88" t="e">
        <f t="shared" ca="1" si="3"/>
        <v>#REF!</v>
      </c>
      <c r="Q7" s="88" t="e">
        <f t="shared" ca="1" si="2"/>
        <v>#REF!</v>
      </c>
    </row>
    <row r="8" spans="1:37" ht="14.25" customHeight="1">
      <c r="C8" s="83" t="s">
        <v>871</v>
      </c>
      <c r="D8" s="86" t="s">
        <v>872</v>
      </c>
      <c r="E8" s="87" t="e">
        <f t="array" aca="1" ref="E8" ca="1">INDEX(INDIRECT("'"&amp;E$4&amp;"'!"&amp;"$Q$9:$bp$60"),INDIRECT("'"&amp;E$4&amp;"'!"&amp;"$N$60"),MATCH($C8,INDIRECT("'"&amp;E$4&amp;"'!"&amp;"$Q$9:$bp$9"),0))</f>
        <v>#REF!</v>
      </c>
      <c r="F8" s="88" t="e">
        <f t="array" aca="1" ref="F8" ca="1">INDEX(INDIRECT("'"&amp;F$4&amp;"'!"&amp;"$ce$9:$ed$60"),INDIRECT("'"&amp;F$4&amp;"'!"&amp;"$N$60"),MATCH($C8,INDIRECT("'"&amp;F$4&amp;"'!"&amp;"$ce$9:$ed$9"),0))</f>
        <v>#REF!</v>
      </c>
      <c r="G8" s="88" t="e">
        <f t="array" aca="1" ref="G8" ca="1">INDEX(INDIRECT("'"&amp;G$4&amp;"'!"&amp;"$Q$66:$bp$117"),INDIRECT("'"&amp;G$4&amp;"'!"&amp;"$N$117"),MATCH($C8,INDIRECT("'"&amp;G$4&amp;"'!"&amp;"$Q$66:$bp$66"),0))</f>
        <v>#REF!</v>
      </c>
      <c r="H8" s="88" t="e">
        <f t="array" aca="1" ref="H8" ca="1">INDEX(INDIRECT("'"&amp;H$4&amp;"'!"&amp;"$Q$123:$bp$174"),INDIRECT("'"&amp;H$4&amp;"'!"&amp;"$N$174"),MATCH($C8,INDIRECT("'"&amp;H$4&amp;"'!"&amp;"$Q$123:$bp$123"),0))</f>
        <v>#REF!</v>
      </c>
      <c r="I8" s="88" t="e">
        <f t="array" aca="1" ref="I8" ca="1">INDEX(INDIRECT("'"&amp;I$4&amp;"'!"&amp;"$Q$180:$bp$231"),INDIRECT("'"&amp;I$4&amp;"'!"&amp;"$N$231"),MATCH($C8,INDIRECT("'"&amp;I$4&amp;"'!"&amp;"$Q$180:$bp$180"),0))</f>
        <v>#REF!</v>
      </c>
      <c r="J8" s="88" t="e">
        <f t="array" aca="1" ref="J8" ca="1">INDEX(INDIRECT("'"&amp;J$4&amp;"'!"&amp;"$Q$237:$bp$288"),INDIRECT("'"&amp;J$4&amp;"'!"&amp;"$N$288"),MATCH($C8,INDIRECT("'"&amp;J$4&amp;"'!"&amp;"$Q$237:$bp$237"),0))</f>
        <v>#REF!</v>
      </c>
      <c r="K8" s="87" t="e">
        <f t="shared" ref="K8:P8" ca="1" si="4">SUMIF($E$5:$J$5,K$5,$E8:$J8)</f>
        <v>#REF!</v>
      </c>
      <c r="L8" s="88" t="e">
        <f t="shared" ca="1" si="4"/>
        <v>#REF!</v>
      </c>
      <c r="M8" s="88" t="e">
        <f t="shared" ca="1" si="4"/>
        <v>#REF!</v>
      </c>
      <c r="N8" s="88" t="e">
        <f t="shared" ca="1" si="4"/>
        <v>#REF!</v>
      </c>
      <c r="O8" s="88" t="e">
        <f t="shared" ca="1" si="4"/>
        <v>#REF!</v>
      </c>
      <c r="P8" s="88" t="e">
        <f t="shared" ca="1" si="4"/>
        <v>#REF!</v>
      </c>
      <c r="Q8" s="88" t="e">
        <f t="shared" ca="1" si="2"/>
        <v>#REF!</v>
      </c>
    </row>
    <row r="9" spans="1:37" ht="14.25" customHeight="1">
      <c r="C9" s="83" t="s">
        <v>873</v>
      </c>
      <c r="D9" s="86" t="s">
        <v>874</v>
      </c>
      <c r="E9" s="87" t="e">
        <f t="array" aca="1" ref="E9" ca="1">INDEX(INDIRECT("'"&amp;E$4&amp;"'!"&amp;"$Q$9:$bp$60"),INDIRECT("'"&amp;E$4&amp;"'!"&amp;"$N$60"),MATCH($C9,INDIRECT("'"&amp;E$4&amp;"'!"&amp;"$Q$9:$bp$9"),0))</f>
        <v>#REF!</v>
      </c>
      <c r="F9" s="88" t="e">
        <f t="array" aca="1" ref="F9" ca="1">INDEX(INDIRECT("'"&amp;F$4&amp;"'!"&amp;"$ce$9:$ed$60"),INDIRECT("'"&amp;F$4&amp;"'!"&amp;"$N$60"),MATCH($C9,INDIRECT("'"&amp;F$4&amp;"'!"&amp;"$ce$9:$ed$9"),0))</f>
        <v>#REF!</v>
      </c>
      <c r="G9" s="88" t="e">
        <f t="array" aca="1" ref="G9" ca="1">INDEX(INDIRECT("'"&amp;G$4&amp;"'!"&amp;"$Q$66:$bp$117"),INDIRECT("'"&amp;G$4&amp;"'!"&amp;"$N$117"),MATCH($C9,INDIRECT("'"&amp;G$4&amp;"'!"&amp;"$Q$66:$bp$66"),0))</f>
        <v>#REF!</v>
      </c>
      <c r="H9" s="88" t="e">
        <f t="array" aca="1" ref="H9" ca="1">INDEX(INDIRECT("'"&amp;H$4&amp;"'!"&amp;"$Q$123:$bp$174"),INDIRECT("'"&amp;H$4&amp;"'!"&amp;"$N$174"),MATCH($C9,INDIRECT("'"&amp;H$4&amp;"'!"&amp;"$Q$123:$bp$123"),0))</f>
        <v>#REF!</v>
      </c>
      <c r="I9" s="88" t="e">
        <f t="array" aca="1" ref="I9" ca="1">INDEX(INDIRECT("'"&amp;I$4&amp;"'!"&amp;"$Q$180:$bp$231"),INDIRECT("'"&amp;I$4&amp;"'!"&amp;"$N$231"),MATCH($C9,INDIRECT("'"&amp;I$4&amp;"'!"&amp;"$Q$180:$bp$180"),0))</f>
        <v>#REF!</v>
      </c>
      <c r="J9" s="88" t="e">
        <f t="array" aca="1" ref="J9" ca="1">INDEX(INDIRECT("'"&amp;J$4&amp;"'!"&amp;"$Q$237:$bp$288"),INDIRECT("'"&amp;J$4&amp;"'!"&amp;"$N$288"),MATCH($C9,INDIRECT("'"&amp;J$4&amp;"'!"&amp;"$Q$237:$bp$237"),0))</f>
        <v>#REF!</v>
      </c>
      <c r="K9" s="87" t="e">
        <f t="shared" ref="K9:P9" ca="1" si="5">SUMIF($E$5:$J$5,K$5,$E9:$J9)</f>
        <v>#REF!</v>
      </c>
      <c r="L9" s="88" t="e">
        <f t="shared" ca="1" si="5"/>
        <v>#REF!</v>
      </c>
      <c r="M9" s="88" t="e">
        <f t="shared" ca="1" si="5"/>
        <v>#REF!</v>
      </c>
      <c r="N9" s="88" t="e">
        <f t="shared" ca="1" si="5"/>
        <v>#REF!</v>
      </c>
      <c r="O9" s="88" t="e">
        <f t="shared" ca="1" si="5"/>
        <v>#REF!</v>
      </c>
      <c r="P9" s="88" t="e">
        <f t="shared" ca="1" si="5"/>
        <v>#REF!</v>
      </c>
      <c r="Q9" s="88" t="e">
        <f t="shared" ca="1" si="2"/>
        <v>#REF!</v>
      </c>
    </row>
    <row r="10" spans="1:37" ht="14.25" customHeight="1">
      <c r="C10" s="83" t="s">
        <v>875</v>
      </c>
      <c r="D10" s="86" t="s">
        <v>876</v>
      </c>
      <c r="E10" s="87" t="e">
        <f t="array" aca="1" ref="E10" ca="1">INDEX(INDIRECT("'"&amp;E$4&amp;"'!"&amp;"$Q$9:$bp$60"),INDIRECT("'"&amp;E$4&amp;"'!"&amp;"$N$60"),MATCH($C10,INDIRECT("'"&amp;E$4&amp;"'!"&amp;"$Q$9:$bp$9"),0))</f>
        <v>#REF!</v>
      </c>
      <c r="F10" s="88" t="e">
        <f t="array" aca="1" ref="F10" ca="1">INDEX(INDIRECT("'"&amp;F$4&amp;"'!"&amp;"$ce$9:$ed$60"),INDIRECT("'"&amp;F$4&amp;"'!"&amp;"$N$60"),MATCH($C10,INDIRECT("'"&amp;F$4&amp;"'!"&amp;"$ce$9:$ed$9"),0))</f>
        <v>#REF!</v>
      </c>
      <c r="G10" s="88" t="e">
        <f t="array" aca="1" ref="G10" ca="1">INDEX(INDIRECT("'"&amp;G$4&amp;"'!"&amp;"$Q$66:$bp$117"),INDIRECT("'"&amp;G$4&amp;"'!"&amp;"$N$117"),MATCH($C10,INDIRECT("'"&amp;G$4&amp;"'!"&amp;"$Q$66:$bp$66"),0))</f>
        <v>#REF!</v>
      </c>
      <c r="H10" s="88" t="e">
        <f t="array" aca="1" ref="H10" ca="1">INDEX(INDIRECT("'"&amp;H$4&amp;"'!"&amp;"$Q$123:$bp$174"),INDIRECT("'"&amp;H$4&amp;"'!"&amp;"$N$174"),MATCH($C10,INDIRECT("'"&amp;H$4&amp;"'!"&amp;"$Q$123:$bp$123"),0))</f>
        <v>#REF!</v>
      </c>
      <c r="I10" s="88" t="e">
        <f t="array" aca="1" ref="I10" ca="1">INDEX(INDIRECT("'"&amp;I$4&amp;"'!"&amp;"$Q$180:$bp$231"),INDIRECT("'"&amp;I$4&amp;"'!"&amp;"$N$231"),MATCH($C10,INDIRECT("'"&amp;I$4&amp;"'!"&amp;"$Q$180:$bp$180"),0))</f>
        <v>#REF!</v>
      </c>
      <c r="J10" s="88" t="e">
        <f t="array" aca="1" ref="J10" ca="1">INDEX(INDIRECT("'"&amp;J$4&amp;"'!"&amp;"$Q$237:$bp$288"),INDIRECT("'"&amp;J$4&amp;"'!"&amp;"$N$288"),MATCH($C10,INDIRECT("'"&amp;J$4&amp;"'!"&amp;"$Q$237:$bp$237"),0))</f>
        <v>#REF!</v>
      </c>
      <c r="K10" s="87" t="e">
        <f t="shared" ref="K10:P10" ca="1" si="6">SUMIF($E$5:$J$5,K$5,$E10:$J10)</f>
        <v>#REF!</v>
      </c>
      <c r="L10" s="88" t="e">
        <f t="shared" ca="1" si="6"/>
        <v>#REF!</v>
      </c>
      <c r="M10" s="88" t="e">
        <f t="shared" ca="1" si="6"/>
        <v>#REF!</v>
      </c>
      <c r="N10" s="88" t="e">
        <f t="shared" ca="1" si="6"/>
        <v>#REF!</v>
      </c>
      <c r="O10" s="88" t="e">
        <f t="shared" ca="1" si="6"/>
        <v>#REF!</v>
      </c>
      <c r="P10" s="88" t="e">
        <f t="shared" ca="1" si="6"/>
        <v>#REF!</v>
      </c>
      <c r="Q10" s="88" t="e">
        <f t="shared" ca="1" si="2"/>
        <v>#REF!</v>
      </c>
    </row>
    <row r="11" spans="1:37" ht="14.25" customHeight="1">
      <c r="C11" s="83" t="s">
        <v>877</v>
      </c>
      <c r="D11" s="86" t="s">
        <v>878</v>
      </c>
      <c r="E11" s="87" t="e">
        <f t="array" aca="1" ref="E11" ca="1">INDEX(INDIRECT("'"&amp;E$4&amp;"'!"&amp;"$Q$9:$bp$60"),INDIRECT("'"&amp;E$4&amp;"'!"&amp;"$N$60"),MATCH($C11,INDIRECT("'"&amp;E$4&amp;"'!"&amp;"$Q$9:$bp$9"),0))</f>
        <v>#REF!</v>
      </c>
      <c r="F11" s="88" t="e">
        <f t="array" aca="1" ref="F11" ca="1">INDEX(INDIRECT("'"&amp;F$4&amp;"'!"&amp;"$ce$9:$ed$60"),INDIRECT("'"&amp;F$4&amp;"'!"&amp;"$N$60"),MATCH($C11,INDIRECT("'"&amp;F$4&amp;"'!"&amp;"$ce$9:$ed$9"),0))</f>
        <v>#REF!</v>
      </c>
      <c r="G11" s="88" t="e">
        <f t="array" aca="1" ref="G11" ca="1">INDEX(INDIRECT("'"&amp;G$4&amp;"'!"&amp;"$Q$66:$bp$117"),INDIRECT("'"&amp;G$4&amp;"'!"&amp;"$N$117"),MATCH($C11,INDIRECT("'"&amp;G$4&amp;"'!"&amp;"$Q$66:$bp$66"),0))</f>
        <v>#REF!</v>
      </c>
      <c r="H11" s="88" t="e">
        <f t="array" aca="1" ref="H11" ca="1">INDEX(INDIRECT("'"&amp;H$4&amp;"'!"&amp;"$Q$123:$bp$174"),INDIRECT("'"&amp;H$4&amp;"'!"&amp;"$N$174"),MATCH($C11,INDIRECT("'"&amp;H$4&amp;"'!"&amp;"$Q$123:$bp$123"),0))</f>
        <v>#REF!</v>
      </c>
      <c r="I11" s="88" t="e">
        <f t="array" aca="1" ref="I11" ca="1">INDEX(INDIRECT("'"&amp;I$4&amp;"'!"&amp;"$Q$180:$bp$231"),INDIRECT("'"&amp;I$4&amp;"'!"&amp;"$N$231"),MATCH($C11,INDIRECT("'"&amp;I$4&amp;"'!"&amp;"$Q$180:$bp$180"),0))</f>
        <v>#REF!</v>
      </c>
      <c r="J11" s="88" t="e">
        <f t="array" aca="1" ref="J11" ca="1">INDEX(INDIRECT("'"&amp;J$4&amp;"'!"&amp;"$Q$237:$bp$288"),INDIRECT("'"&amp;J$4&amp;"'!"&amp;"$N$288"),MATCH($C11,INDIRECT("'"&amp;J$4&amp;"'!"&amp;"$Q$237:$bp$237"),0))</f>
        <v>#REF!</v>
      </c>
      <c r="K11" s="87" t="e">
        <f t="shared" ref="K11:P11" ca="1" si="7">SUMIF($E$5:$J$5,K$5,$E11:$J11)</f>
        <v>#REF!</v>
      </c>
      <c r="L11" s="88" t="e">
        <f t="shared" ca="1" si="7"/>
        <v>#REF!</v>
      </c>
      <c r="M11" s="88" t="e">
        <f t="shared" ca="1" si="7"/>
        <v>#REF!</v>
      </c>
      <c r="N11" s="88" t="e">
        <f t="shared" ca="1" si="7"/>
        <v>#REF!</v>
      </c>
      <c r="O11" s="88" t="e">
        <f t="shared" ca="1" si="7"/>
        <v>#REF!</v>
      </c>
      <c r="P11" s="88" t="e">
        <f t="shared" ca="1" si="7"/>
        <v>#REF!</v>
      </c>
      <c r="Q11" s="88" t="e">
        <f t="shared" ca="1" si="2"/>
        <v>#REF!</v>
      </c>
    </row>
    <row r="12" spans="1:37" ht="14.25" customHeight="1">
      <c r="C12" s="83" t="s">
        <v>879</v>
      </c>
      <c r="D12" s="86" t="s">
        <v>880</v>
      </c>
      <c r="E12" s="87" t="e">
        <f t="array" aca="1" ref="E12" ca="1">INDEX(INDIRECT("'"&amp;E$4&amp;"'!"&amp;"$Q$9:$bp$60"),INDIRECT("'"&amp;E$4&amp;"'!"&amp;"$N$60"),MATCH($C12,INDIRECT("'"&amp;E$4&amp;"'!"&amp;"$Q$9:$bp$9"),0))</f>
        <v>#REF!</v>
      </c>
      <c r="F12" s="88" t="e">
        <f t="array" aca="1" ref="F12" ca="1">INDEX(INDIRECT("'"&amp;F$4&amp;"'!"&amp;"$ce$9:$ed$60"),INDIRECT("'"&amp;F$4&amp;"'!"&amp;"$N$60"),MATCH($C12,INDIRECT("'"&amp;F$4&amp;"'!"&amp;"$ce$9:$ed$9"),0))</f>
        <v>#REF!</v>
      </c>
      <c r="G12" s="88" t="e">
        <f t="array" aca="1" ref="G12" ca="1">INDEX(INDIRECT("'"&amp;G$4&amp;"'!"&amp;"$Q$66:$bp$117"),INDIRECT("'"&amp;G$4&amp;"'!"&amp;"$N$117"),MATCH($C12,INDIRECT("'"&amp;G$4&amp;"'!"&amp;"$Q$66:$bp$66"),0))</f>
        <v>#REF!</v>
      </c>
      <c r="H12" s="88" t="e">
        <f t="array" aca="1" ref="H12" ca="1">INDEX(INDIRECT("'"&amp;H$4&amp;"'!"&amp;"$Q$123:$bp$174"),INDIRECT("'"&amp;H$4&amp;"'!"&amp;"$N$174"),MATCH($C12,INDIRECT("'"&amp;H$4&amp;"'!"&amp;"$Q$123:$bp$123"),0))</f>
        <v>#REF!</v>
      </c>
      <c r="I12" s="88" t="e">
        <f t="array" aca="1" ref="I12" ca="1">INDEX(INDIRECT("'"&amp;I$4&amp;"'!"&amp;"$Q$180:$bp$231"),INDIRECT("'"&amp;I$4&amp;"'!"&amp;"$N$231"),MATCH($C12,INDIRECT("'"&amp;I$4&amp;"'!"&amp;"$Q$180:$bp$180"),0))</f>
        <v>#REF!</v>
      </c>
      <c r="J12" s="88" t="e">
        <f t="array" aca="1" ref="J12" ca="1">INDEX(INDIRECT("'"&amp;J$4&amp;"'!"&amp;"$Q$237:$bp$288"),INDIRECT("'"&amp;J$4&amp;"'!"&amp;"$N$288"),MATCH($C12,INDIRECT("'"&amp;J$4&amp;"'!"&amp;"$Q$237:$bp$237"),0))</f>
        <v>#REF!</v>
      </c>
      <c r="K12" s="87" t="e">
        <f t="shared" ref="K12:P12" ca="1" si="8">SUMIF($E$5:$J$5,K$5,$E12:$J12)</f>
        <v>#REF!</v>
      </c>
      <c r="L12" s="88" t="e">
        <f t="shared" ca="1" si="8"/>
        <v>#REF!</v>
      </c>
      <c r="M12" s="88" t="e">
        <f t="shared" ca="1" si="8"/>
        <v>#REF!</v>
      </c>
      <c r="N12" s="88" t="e">
        <f t="shared" ca="1" si="8"/>
        <v>#REF!</v>
      </c>
      <c r="O12" s="88" t="e">
        <f t="shared" ca="1" si="8"/>
        <v>#REF!</v>
      </c>
      <c r="P12" s="88" t="e">
        <f t="shared" ca="1" si="8"/>
        <v>#REF!</v>
      </c>
      <c r="Q12" s="88" t="e">
        <f t="shared" ca="1" si="2"/>
        <v>#REF!</v>
      </c>
    </row>
    <row r="13" spans="1:37" ht="14.25" customHeight="1">
      <c r="C13" s="83" t="s">
        <v>881</v>
      </c>
      <c r="D13" s="86" t="s">
        <v>882</v>
      </c>
      <c r="E13" s="87" t="e">
        <f t="array" aca="1" ref="E13" ca="1">INDEX(INDIRECT("'"&amp;E$4&amp;"'!"&amp;"$Q$9:$bp$60"),INDIRECT("'"&amp;E$4&amp;"'!"&amp;"$N$60"),MATCH($C13,INDIRECT("'"&amp;E$4&amp;"'!"&amp;"$Q$9:$bp$9"),0))</f>
        <v>#REF!</v>
      </c>
      <c r="F13" s="88" t="e">
        <f t="array" aca="1" ref="F13" ca="1">INDEX(INDIRECT("'"&amp;F$4&amp;"'!"&amp;"$ce$9:$ed$60"),INDIRECT("'"&amp;F$4&amp;"'!"&amp;"$N$60"),MATCH($C13,INDIRECT("'"&amp;F$4&amp;"'!"&amp;"$ce$9:$ed$9"),0))</f>
        <v>#REF!</v>
      </c>
      <c r="G13" s="88" t="e">
        <f t="array" aca="1" ref="G13" ca="1">INDEX(INDIRECT("'"&amp;G$4&amp;"'!"&amp;"$Q$66:$bp$117"),INDIRECT("'"&amp;G$4&amp;"'!"&amp;"$N$117"),MATCH($C13,INDIRECT("'"&amp;G$4&amp;"'!"&amp;"$Q$66:$bp$66"),0))</f>
        <v>#REF!</v>
      </c>
      <c r="H13" s="88" t="e">
        <f t="array" aca="1" ref="H13" ca="1">INDEX(INDIRECT("'"&amp;H$4&amp;"'!"&amp;"$Q$123:$bp$174"),INDIRECT("'"&amp;H$4&amp;"'!"&amp;"$N$174"),MATCH($C13,INDIRECT("'"&amp;H$4&amp;"'!"&amp;"$Q$123:$bp$123"),0))</f>
        <v>#REF!</v>
      </c>
      <c r="I13" s="88" t="e">
        <f t="array" aca="1" ref="I13" ca="1">INDEX(INDIRECT("'"&amp;I$4&amp;"'!"&amp;"$Q$180:$bp$231"),INDIRECT("'"&amp;I$4&amp;"'!"&amp;"$N$231"),MATCH($C13,INDIRECT("'"&amp;I$4&amp;"'!"&amp;"$Q$180:$bp$180"),0))</f>
        <v>#REF!</v>
      </c>
      <c r="J13" s="88" t="e">
        <f t="array" aca="1" ref="J13" ca="1">INDEX(INDIRECT("'"&amp;J$4&amp;"'!"&amp;"$Q$237:$bp$288"),INDIRECT("'"&amp;J$4&amp;"'!"&amp;"$N$288"),MATCH($C13,INDIRECT("'"&amp;J$4&amp;"'!"&amp;"$Q$237:$bp$237"),0))</f>
        <v>#REF!</v>
      </c>
      <c r="K13" s="87" t="e">
        <f t="shared" ref="K13:P13" ca="1" si="9">SUMIF($E$5:$J$5,K$5,$E13:$J13)</f>
        <v>#REF!</v>
      </c>
      <c r="L13" s="88" t="e">
        <f t="shared" ca="1" si="9"/>
        <v>#REF!</v>
      </c>
      <c r="M13" s="88" t="e">
        <f t="shared" ca="1" si="9"/>
        <v>#REF!</v>
      </c>
      <c r="N13" s="88" t="e">
        <f t="shared" ca="1" si="9"/>
        <v>#REF!</v>
      </c>
      <c r="O13" s="88" t="e">
        <f t="shared" ca="1" si="9"/>
        <v>#REF!</v>
      </c>
      <c r="P13" s="88" t="e">
        <f t="shared" ca="1" si="9"/>
        <v>#REF!</v>
      </c>
      <c r="Q13" s="88" t="e">
        <f t="shared" ca="1" si="2"/>
        <v>#REF!</v>
      </c>
    </row>
    <row r="14" spans="1:37" ht="14.25" customHeight="1">
      <c r="C14" s="83" t="s">
        <v>883</v>
      </c>
      <c r="D14" s="86" t="s">
        <v>884</v>
      </c>
      <c r="E14" s="87" t="e">
        <f t="array" aca="1" ref="E14" ca="1">INDEX(INDIRECT("'"&amp;E$4&amp;"'!"&amp;"$Q$9:$bp$60"),INDIRECT("'"&amp;E$4&amp;"'!"&amp;"$N$60"),MATCH($C14,INDIRECT("'"&amp;E$4&amp;"'!"&amp;"$Q$9:$bp$9"),0))</f>
        <v>#REF!</v>
      </c>
      <c r="F14" s="88" t="e">
        <f t="array" aca="1" ref="F14" ca="1">INDEX(INDIRECT("'"&amp;F$4&amp;"'!"&amp;"$ce$9:$ed$60"),INDIRECT("'"&amp;F$4&amp;"'!"&amp;"$N$60"),MATCH($C14,INDIRECT("'"&amp;F$4&amp;"'!"&amp;"$ce$9:$ed$9"),0))</f>
        <v>#REF!</v>
      </c>
      <c r="G14" s="88" t="e">
        <f t="array" aca="1" ref="G14" ca="1">INDEX(INDIRECT("'"&amp;G$4&amp;"'!"&amp;"$Q$66:$bp$117"),INDIRECT("'"&amp;G$4&amp;"'!"&amp;"$N$117"),MATCH($C14,INDIRECT("'"&amp;G$4&amp;"'!"&amp;"$Q$66:$bp$66"),0))</f>
        <v>#REF!</v>
      </c>
      <c r="H14" s="88" t="e">
        <f t="array" aca="1" ref="H14" ca="1">INDEX(INDIRECT("'"&amp;H$4&amp;"'!"&amp;"$Q$123:$bp$174"),INDIRECT("'"&amp;H$4&amp;"'!"&amp;"$N$174"),MATCH($C14,INDIRECT("'"&amp;H$4&amp;"'!"&amp;"$Q$123:$bp$123"),0))</f>
        <v>#REF!</v>
      </c>
      <c r="I14" s="88" t="e">
        <f t="array" aca="1" ref="I14" ca="1">INDEX(INDIRECT("'"&amp;I$4&amp;"'!"&amp;"$Q$180:$bp$231"),INDIRECT("'"&amp;I$4&amp;"'!"&amp;"$N$231"),MATCH($C14,INDIRECT("'"&amp;I$4&amp;"'!"&amp;"$Q$180:$bp$180"),0))</f>
        <v>#REF!</v>
      </c>
      <c r="J14" s="88" t="e">
        <f t="array" aca="1" ref="J14" ca="1">INDEX(INDIRECT("'"&amp;J$4&amp;"'!"&amp;"$Q$237:$bp$288"),INDIRECT("'"&amp;J$4&amp;"'!"&amp;"$N$288"),MATCH($C14,INDIRECT("'"&amp;J$4&amp;"'!"&amp;"$Q$237:$bp$237"),0))</f>
        <v>#REF!</v>
      </c>
      <c r="K14" s="87" t="e">
        <f t="shared" ref="K14:P14" ca="1" si="10">SUMIF($E$5:$J$5,K$5,$E14:$J14)</f>
        <v>#REF!</v>
      </c>
      <c r="L14" s="88" t="e">
        <f t="shared" ca="1" si="10"/>
        <v>#REF!</v>
      </c>
      <c r="M14" s="88" t="e">
        <f t="shared" ca="1" si="10"/>
        <v>#REF!</v>
      </c>
      <c r="N14" s="88" t="e">
        <f t="shared" ca="1" si="10"/>
        <v>#REF!</v>
      </c>
      <c r="O14" s="88" t="e">
        <f t="shared" ca="1" si="10"/>
        <v>#REF!</v>
      </c>
      <c r="P14" s="88" t="e">
        <f t="shared" ca="1" si="10"/>
        <v>#REF!</v>
      </c>
      <c r="Q14" s="88" t="e">
        <f t="shared" ca="1" si="2"/>
        <v>#REF!</v>
      </c>
    </row>
    <row r="15" spans="1:37" ht="14.25" customHeight="1">
      <c r="C15" s="83" t="s">
        <v>885</v>
      </c>
      <c r="D15" s="86" t="s">
        <v>886</v>
      </c>
      <c r="E15" s="87" t="e">
        <f t="array" aca="1" ref="E15" ca="1">INDEX(INDIRECT("'"&amp;E$4&amp;"'!"&amp;"$Q$9:$bp$60"),INDIRECT("'"&amp;E$4&amp;"'!"&amp;"$N$60"),MATCH($C15,INDIRECT("'"&amp;E$4&amp;"'!"&amp;"$Q$9:$bp$9"),0))</f>
        <v>#REF!</v>
      </c>
      <c r="F15" s="88" t="e">
        <f t="array" aca="1" ref="F15" ca="1">INDEX(INDIRECT("'"&amp;F$4&amp;"'!"&amp;"$ce$9:$ed$60"),INDIRECT("'"&amp;F$4&amp;"'!"&amp;"$N$60"),MATCH($C15,INDIRECT("'"&amp;F$4&amp;"'!"&amp;"$ce$9:$ed$9"),0))</f>
        <v>#REF!</v>
      </c>
      <c r="G15" s="88" t="e">
        <f t="array" aca="1" ref="G15" ca="1">INDEX(INDIRECT("'"&amp;G$4&amp;"'!"&amp;"$Q$66:$bp$117"),INDIRECT("'"&amp;G$4&amp;"'!"&amp;"$N$117"),MATCH($C15,INDIRECT("'"&amp;G$4&amp;"'!"&amp;"$Q$66:$bp$66"),0))</f>
        <v>#REF!</v>
      </c>
      <c r="H15" s="88" t="e">
        <f t="array" aca="1" ref="H15" ca="1">INDEX(INDIRECT("'"&amp;H$4&amp;"'!"&amp;"$Q$123:$bp$174"),INDIRECT("'"&amp;H$4&amp;"'!"&amp;"$N$174"),MATCH($C15,INDIRECT("'"&amp;H$4&amp;"'!"&amp;"$Q$123:$bp$123"),0))</f>
        <v>#REF!</v>
      </c>
      <c r="I15" s="88" t="e">
        <f t="array" aca="1" ref="I15" ca="1">INDEX(INDIRECT("'"&amp;I$4&amp;"'!"&amp;"$Q$180:$bp$231"),INDIRECT("'"&amp;I$4&amp;"'!"&amp;"$N$231"),MATCH($C15,INDIRECT("'"&amp;I$4&amp;"'!"&amp;"$Q$180:$bp$180"),0))</f>
        <v>#REF!</v>
      </c>
      <c r="J15" s="88" t="e">
        <f t="array" aca="1" ref="J15" ca="1">INDEX(INDIRECT("'"&amp;J$4&amp;"'!"&amp;"$Q$237:$bp$288"),INDIRECT("'"&amp;J$4&amp;"'!"&amp;"$N$288"),MATCH($C15,INDIRECT("'"&amp;J$4&amp;"'!"&amp;"$Q$237:$bp$237"),0))</f>
        <v>#REF!</v>
      </c>
      <c r="K15" s="87" t="e">
        <f t="shared" ref="K15:P15" ca="1" si="11">SUMIF($E$5:$J$5,K$5,$E15:$J15)</f>
        <v>#REF!</v>
      </c>
      <c r="L15" s="88" t="e">
        <f t="shared" ca="1" si="11"/>
        <v>#REF!</v>
      </c>
      <c r="M15" s="88" t="e">
        <f t="shared" ca="1" si="11"/>
        <v>#REF!</v>
      </c>
      <c r="N15" s="88" t="e">
        <f t="shared" ca="1" si="11"/>
        <v>#REF!</v>
      </c>
      <c r="O15" s="88" t="e">
        <f t="shared" ca="1" si="11"/>
        <v>#REF!</v>
      </c>
      <c r="P15" s="88" t="e">
        <f t="shared" ca="1" si="11"/>
        <v>#REF!</v>
      </c>
      <c r="Q15" s="88" t="e">
        <f t="shared" ca="1" si="2"/>
        <v>#REF!</v>
      </c>
    </row>
    <row r="16" spans="1:37" ht="14.25" customHeight="1">
      <c r="C16" s="83" t="s">
        <v>887</v>
      </c>
      <c r="D16" s="86" t="s">
        <v>888</v>
      </c>
      <c r="E16" s="87" t="e">
        <f t="array" aca="1" ref="E16" ca="1">INDEX(INDIRECT("'"&amp;E$4&amp;"'!"&amp;"$Q$9:$bp$60"),INDIRECT("'"&amp;E$4&amp;"'!"&amp;"$N$60"),MATCH($C16,INDIRECT("'"&amp;E$4&amp;"'!"&amp;"$Q$9:$bp$9"),0))</f>
        <v>#REF!</v>
      </c>
      <c r="F16" s="88" t="e">
        <f t="array" aca="1" ref="F16" ca="1">INDEX(INDIRECT("'"&amp;F$4&amp;"'!"&amp;"$ce$9:$ed$60"),INDIRECT("'"&amp;F$4&amp;"'!"&amp;"$N$60"),MATCH($C16,INDIRECT("'"&amp;F$4&amp;"'!"&amp;"$ce$9:$ed$9"),0))</f>
        <v>#REF!</v>
      </c>
      <c r="G16" s="88" t="e">
        <f t="array" aca="1" ref="G16" ca="1">INDEX(INDIRECT("'"&amp;G$4&amp;"'!"&amp;"$Q$66:$bp$117"),INDIRECT("'"&amp;G$4&amp;"'!"&amp;"$N$117"),MATCH($C16,INDIRECT("'"&amp;G$4&amp;"'!"&amp;"$Q$66:$bp$66"),0))</f>
        <v>#REF!</v>
      </c>
      <c r="H16" s="88" t="e">
        <f t="array" aca="1" ref="H16" ca="1">INDEX(INDIRECT("'"&amp;H$4&amp;"'!"&amp;"$Q$123:$bp$174"),INDIRECT("'"&amp;H$4&amp;"'!"&amp;"$N$174"),MATCH($C16,INDIRECT("'"&amp;H$4&amp;"'!"&amp;"$Q$123:$bp$123"),0))</f>
        <v>#REF!</v>
      </c>
      <c r="I16" s="88" t="e">
        <f t="array" aca="1" ref="I16" ca="1">INDEX(INDIRECT("'"&amp;I$4&amp;"'!"&amp;"$Q$180:$bp$231"),INDIRECT("'"&amp;I$4&amp;"'!"&amp;"$N$231"),MATCH($C16,INDIRECT("'"&amp;I$4&amp;"'!"&amp;"$Q$180:$bp$180"),0))</f>
        <v>#REF!</v>
      </c>
      <c r="J16" s="88" t="e">
        <f t="array" aca="1" ref="J16" ca="1">INDEX(INDIRECT("'"&amp;J$4&amp;"'!"&amp;"$Q$237:$bp$288"),INDIRECT("'"&amp;J$4&amp;"'!"&amp;"$N$288"),MATCH($C16,INDIRECT("'"&amp;J$4&amp;"'!"&amp;"$Q$237:$bp$237"),0))</f>
        <v>#REF!</v>
      </c>
      <c r="K16" s="87" t="e">
        <f t="shared" ref="K16:P16" ca="1" si="12">SUMIF($E$5:$J$5,K$5,$E16:$J16)</f>
        <v>#REF!</v>
      </c>
      <c r="L16" s="88" t="e">
        <f t="shared" ca="1" si="12"/>
        <v>#REF!</v>
      </c>
      <c r="M16" s="88" t="e">
        <f t="shared" ca="1" si="12"/>
        <v>#REF!</v>
      </c>
      <c r="N16" s="88" t="e">
        <f t="shared" ca="1" si="12"/>
        <v>#REF!</v>
      </c>
      <c r="O16" s="88" t="e">
        <f t="shared" ca="1" si="12"/>
        <v>#REF!</v>
      </c>
      <c r="P16" s="88" t="e">
        <f t="shared" ca="1" si="12"/>
        <v>#REF!</v>
      </c>
      <c r="Q16" s="88" t="e">
        <f t="shared" ca="1" si="2"/>
        <v>#REF!</v>
      </c>
    </row>
    <row r="17" spans="3:17" ht="14.25" customHeight="1">
      <c r="C17" s="83" t="s">
        <v>889</v>
      </c>
      <c r="D17" s="86" t="s">
        <v>890</v>
      </c>
      <c r="E17" s="87" t="e">
        <f t="array" aca="1" ref="E17" ca="1">INDEX(INDIRECT("'"&amp;E$4&amp;"'!"&amp;"$Q$9:$bp$60"),INDIRECT("'"&amp;E$4&amp;"'!"&amp;"$N$60"),MATCH($C17,INDIRECT("'"&amp;E$4&amp;"'!"&amp;"$Q$9:$bp$9"),0))</f>
        <v>#REF!</v>
      </c>
      <c r="F17" s="88" t="e">
        <f t="array" aca="1" ref="F17" ca="1">INDEX(INDIRECT("'"&amp;F$4&amp;"'!"&amp;"$ce$9:$ed$60"),INDIRECT("'"&amp;F$4&amp;"'!"&amp;"$N$60"),MATCH($C17,INDIRECT("'"&amp;F$4&amp;"'!"&amp;"$ce$9:$ed$9"),0))</f>
        <v>#REF!</v>
      </c>
      <c r="G17" s="88" t="e">
        <f t="array" aca="1" ref="G17" ca="1">INDEX(INDIRECT("'"&amp;G$4&amp;"'!"&amp;"$Q$66:$bp$117"),INDIRECT("'"&amp;G$4&amp;"'!"&amp;"$N$117"),MATCH($C17,INDIRECT("'"&amp;G$4&amp;"'!"&amp;"$Q$66:$bp$66"),0))</f>
        <v>#REF!</v>
      </c>
      <c r="H17" s="88" t="e">
        <f t="array" aca="1" ref="H17" ca="1">INDEX(INDIRECT("'"&amp;H$4&amp;"'!"&amp;"$Q$123:$bp$174"),INDIRECT("'"&amp;H$4&amp;"'!"&amp;"$N$174"),MATCH($C17,INDIRECT("'"&amp;H$4&amp;"'!"&amp;"$Q$123:$bp$123"),0))</f>
        <v>#REF!</v>
      </c>
      <c r="I17" s="88" t="e">
        <f t="array" aca="1" ref="I17" ca="1">INDEX(INDIRECT("'"&amp;I$4&amp;"'!"&amp;"$Q$180:$bp$231"),INDIRECT("'"&amp;I$4&amp;"'!"&amp;"$N$231"),MATCH($C17,INDIRECT("'"&amp;I$4&amp;"'!"&amp;"$Q$180:$bp$180"),0))</f>
        <v>#REF!</v>
      </c>
      <c r="J17" s="88" t="e">
        <f t="array" aca="1" ref="J17" ca="1">INDEX(INDIRECT("'"&amp;J$4&amp;"'!"&amp;"$Q$237:$bp$288"),INDIRECT("'"&amp;J$4&amp;"'!"&amp;"$N$288"),MATCH($C17,INDIRECT("'"&amp;J$4&amp;"'!"&amp;"$Q$237:$bp$237"),0))</f>
        <v>#REF!</v>
      </c>
      <c r="K17" s="87" t="e">
        <f t="shared" ref="K17:P17" ca="1" si="13">SUMIF($E$5:$J$5,K$5,$E17:$J17)</f>
        <v>#REF!</v>
      </c>
      <c r="L17" s="88" t="e">
        <f t="shared" ca="1" si="13"/>
        <v>#REF!</v>
      </c>
      <c r="M17" s="88" t="e">
        <f t="shared" ca="1" si="13"/>
        <v>#REF!</v>
      </c>
      <c r="N17" s="88" t="e">
        <f t="shared" ca="1" si="13"/>
        <v>#REF!</v>
      </c>
      <c r="O17" s="88" t="e">
        <f t="shared" ca="1" si="13"/>
        <v>#REF!</v>
      </c>
      <c r="P17" s="88" t="e">
        <f t="shared" ca="1" si="13"/>
        <v>#REF!</v>
      </c>
      <c r="Q17" s="88" t="e">
        <f t="shared" ca="1" si="2"/>
        <v>#REF!</v>
      </c>
    </row>
    <row r="18" spans="3:17" ht="14.25" customHeight="1">
      <c r="C18" s="83" t="s">
        <v>891</v>
      </c>
      <c r="D18" s="86" t="s">
        <v>892</v>
      </c>
      <c r="E18" s="87" t="e">
        <f t="array" aca="1" ref="E18" ca="1">INDEX(INDIRECT("'"&amp;E$4&amp;"'!"&amp;"$Q$9:$bp$60"),INDIRECT("'"&amp;E$4&amp;"'!"&amp;"$N$60"),MATCH($C18,INDIRECT("'"&amp;E$4&amp;"'!"&amp;"$Q$9:$bp$9"),0))</f>
        <v>#REF!</v>
      </c>
      <c r="F18" s="88" t="e">
        <f t="array" aca="1" ref="F18" ca="1">INDEX(INDIRECT("'"&amp;F$4&amp;"'!"&amp;"$ce$9:$ed$60"),INDIRECT("'"&amp;F$4&amp;"'!"&amp;"$N$60"),MATCH($C18,INDIRECT("'"&amp;F$4&amp;"'!"&amp;"$ce$9:$ed$9"),0))</f>
        <v>#REF!</v>
      </c>
      <c r="G18" s="88" t="e">
        <f t="array" aca="1" ref="G18" ca="1">INDEX(INDIRECT("'"&amp;G$4&amp;"'!"&amp;"$Q$66:$bp$117"),INDIRECT("'"&amp;G$4&amp;"'!"&amp;"$N$117"),MATCH($C18,INDIRECT("'"&amp;G$4&amp;"'!"&amp;"$Q$66:$bp$66"),0))</f>
        <v>#REF!</v>
      </c>
      <c r="H18" s="88" t="e">
        <f t="array" aca="1" ref="H18" ca="1">INDEX(INDIRECT("'"&amp;H$4&amp;"'!"&amp;"$Q$123:$bp$174"),INDIRECT("'"&amp;H$4&amp;"'!"&amp;"$N$174"),MATCH($C18,INDIRECT("'"&amp;H$4&amp;"'!"&amp;"$Q$123:$bp$123"),0))</f>
        <v>#REF!</v>
      </c>
      <c r="I18" s="88" t="e">
        <f t="array" aca="1" ref="I18" ca="1">INDEX(INDIRECT("'"&amp;I$4&amp;"'!"&amp;"$Q$180:$bp$231"),INDIRECT("'"&amp;I$4&amp;"'!"&amp;"$N$231"),MATCH($C18,INDIRECT("'"&amp;I$4&amp;"'!"&amp;"$Q$180:$bp$180"),0))</f>
        <v>#REF!</v>
      </c>
      <c r="J18" s="88" t="e">
        <f t="array" aca="1" ref="J18" ca="1">INDEX(INDIRECT("'"&amp;J$4&amp;"'!"&amp;"$Q$237:$bp$288"),INDIRECT("'"&amp;J$4&amp;"'!"&amp;"$N$288"),MATCH($C18,INDIRECT("'"&amp;J$4&amp;"'!"&amp;"$Q$237:$bp$237"),0))</f>
        <v>#REF!</v>
      </c>
      <c r="K18" s="87" t="e">
        <f t="shared" ref="K18:P18" ca="1" si="14">SUMIF($E$5:$J$5,K$5,$E18:$J18)</f>
        <v>#REF!</v>
      </c>
      <c r="L18" s="88" t="e">
        <f t="shared" ca="1" si="14"/>
        <v>#REF!</v>
      </c>
      <c r="M18" s="88" t="e">
        <f t="shared" ca="1" si="14"/>
        <v>#REF!</v>
      </c>
      <c r="N18" s="88" t="e">
        <f t="shared" ca="1" si="14"/>
        <v>#REF!</v>
      </c>
      <c r="O18" s="88" t="e">
        <f t="shared" ca="1" si="14"/>
        <v>#REF!</v>
      </c>
      <c r="P18" s="88" t="e">
        <f t="shared" ca="1" si="14"/>
        <v>#REF!</v>
      </c>
      <c r="Q18" s="88" t="e">
        <f t="shared" ca="1" si="2"/>
        <v>#REF!</v>
      </c>
    </row>
    <row r="19" spans="3:17" ht="14.25" customHeight="1">
      <c r="C19" s="83" t="s">
        <v>893</v>
      </c>
      <c r="D19" s="86" t="s">
        <v>894</v>
      </c>
      <c r="E19" s="87" t="e">
        <f t="array" aca="1" ref="E19" ca="1">INDEX(INDIRECT("'"&amp;E$4&amp;"'!"&amp;"$Q$9:$bp$60"),INDIRECT("'"&amp;E$4&amp;"'!"&amp;"$N$60"),MATCH($C19,INDIRECT("'"&amp;E$4&amp;"'!"&amp;"$Q$9:$bp$9"),0))</f>
        <v>#REF!</v>
      </c>
      <c r="F19" s="88" t="e">
        <f t="array" aca="1" ref="F19" ca="1">INDEX(INDIRECT("'"&amp;F$4&amp;"'!"&amp;"$ce$9:$ed$60"),INDIRECT("'"&amp;F$4&amp;"'!"&amp;"$N$60"),MATCH($C19,INDIRECT("'"&amp;F$4&amp;"'!"&amp;"$ce$9:$ed$9"),0))</f>
        <v>#REF!</v>
      </c>
      <c r="G19" s="88" t="e">
        <f t="array" aca="1" ref="G19" ca="1">INDEX(INDIRECT("'"&amp;G$4&amp;"'!"&amp;"$Q$66:$bp$117"),INDIRECT("'"&amp;G$4&amp;"'!"&amp;"$N$117"),MATCH($C19,INDIRECT("'"&amp;G$4&amp;"'!"&amp;"$Q$66:$bp$66"),0))</f>
        <v>#REF!</v>
      </c>
      <c r="H19" s="88" t="e">
        <f t="array" aca="1" ref="H19" ca="1">INDEX(INDIRECT("'"&amp;H$4&amp;"'!"&amp;"$Q$123:$bp$174"),INDIRECT("'"&amp;H$4&amp;"'!"&amp;"$N$174"),MATCH($C19,INDIRECT("'"&amp;H$4&amp;"'!"&amp;"$Q$123:$bp$123"),0))</f>
        <v>#REF!</v>
      </c>
      <c r="I19" s="88" t="e">
        <f t="array" aca="1" ref="I19" ca="1">INDEX(INDIRECT("'"&amp;I$4&amp;"'!"&amp;"$Q$180:$bp$231"),INDIRECT("'"&amp;I$4&amp;"'!"&amp;"$N$231"),MATCH($C19,INDIRECT("'"&amp;I$4&amp;"'!"&amp;"$Q$180:$bp$180"),0))</f>
        <v>#REF!</v>
      </c>
      <c r="J19" s="88" t="e">
        <f t="array" aca="1" ref="J19" ca="1">INDEX(INDIRECT("'"&amp;J$4&amp;"'!"&amp;"$Q$237:$bp$288"),INDIRECT("'"&amp;J$4&amp;"'!"&amp;"$N$288"),MATCH($C19,INDIRECT("'"&amp;J$4&amp;"'!"&amp;"$Q$237:$bp$237"),0))</f>
        <v>#REF!</v>
      </c>
      <c r="K19" s="87" t="e">
        <f t="shared" ref="K19:P19" ca="1" si="15">SUMIF($E$5:$J$5,K$5,$E19:$J19)</f>
        <v>#REF!</v>
      </c>
      <c r="L19" s="88" t="e">
        <f t="shared" ca="1" si="15"/>
        <v>#REF!</v>
      </c>
      <c r="M19" s="88" t="e">
        <f t="shared" ca="1" si="15"/>
        <v>#REF!</v>
      </c>
      <c r="N19" s="88" t="e">
        <f t="shared" ca="1" si="15"/>
        <v>#REF!</v>
      </c>
      <c r="O19" s="88" t="e">
        <f t="shared" ca="1" si="15"/>
        <v>#REF!</v>
      </c>
      <c r="P19" s="88" t="e">
        <f t="shared" ca="1" si="15"/>
        <v>#REF!</v>
      </c>
      <c r="Q19" s="88" t="e">
        <f t="shared" ca="1" si="2"/>
        <v>#REF!</v>
      </c>
    </row>
    <row r="20" spans="3:17" ht="14.25" customHeight="1">
      <c r="C20" s="83" t="s">
        <v>895</v>
      </c>
      <c r="D20" s="86" t="s">
        <v>896</v>
      </c>
      <c r="E20" s="87" t="e">
        <f t="array" aca="1" ref="E20" ca="1">INDEX(INDIRECT("'"&amp;E$4&amp;"'!"&amp;"$Q$9:$bp$60"),INDIRECT("'"&amp;E$4&amp;"'!"&amp;"$N$60"),MATCH($C20,INDIRECT("'"&amp;E$4&amp;"'!"&amp;"$Q$9:$bp$9"),0))</f>
        <v>#REF!</v>
      </c>
      <c r="F20" s="88" t="e">
        <f t="array" aca="1" ref="F20" ca="1">INDEX(INDIRECT("'"&amp;F$4&amp;"'!"&amp;"$ce$9:$ed$60"),INDIRECT("'"&amp;F$4&amp;"'!"&amp;"$N$60"),MATCH($C20,INDIRECT("'"&amp;F$4&amp;"'!"&amp;"$ce$9:$ed$9"),0))</f>
        <v>#REF!</v>
      </c>
      <c r="G20" s="88" t="e">
        <f t="array" aca="1" ref="G20" ca="1">INDEX(INDIRECT("'"&amp;G$4&amp;"'!"&amp;"$Q$66:$bp$117"),INDIRECT("'"&amp;G$4&amp;"'!"&amp;"$N$117"),MATCH($C20,INDIRECT("'"&amp;G$4&amp;"'!"&amp;"$Q$66:$bp$66"),0))</f>
        <v>#REF!</v>
      </c>
      <c r="H20" s="88" t="e">
        <f t="array" aca="1" ref="H20" ca="1">INDEX(INDIRECT("'"&amp;H$4&amp;"'!"&amp;"$Q$123:$bp$174"),INDIRECT("'"&amp;H$4&amp;"'!"&amp;"$N$174"),MATCH($C20,INDIRECT("'"&amp;H$4&amp;"'!"&amp;"$Q$123:$bp$123"),0))</f>
        <v>#REF!</v>
      </c>
      <c r="I20" s="88" t="e">
        <f t="array" aca="1" ref="I20" ca="1">INDEX(INDIRECT("'"&amp;I$4&amp;"'!"&amp;"$Q$180:$bp$231"),INDIRECT("'"&amp;I$4&amp;"'!"&amp;"$N$231"),MATCH($C20,INDIRECT("'"&amp;I$4&amp;"'!"&amp;"$Q$180:$bp$180"),0))</f>
        <v>#REF!</v>
      </c>
      <c r="J20" s="88" t="e">
        <f t="array" aca="1" ref="J20" ca="1">INDEX(INDIRECT("'"&amp;J$4&amp;"'!"&amp;"$Q$237:$bp$288"),INDIRECT("'"&amp;J$4&amp;"'!"&amp;"$N$288"),MATCH($C20,INDIRECT("'"&amp;J$4&amp;"'!"&amp;"$Q$237:$bp$237"),0))</f>
        <v>#REF!</v>
      </c>
      <c r="K20" s="87" t="e">
        <f t="shared" ref="K20:P20" ca="1" si="16">SUMIF($E$5:$J$5,K$5,$E20:$J20)</f>
        <v>#REF!</v>
      </c>
      <c r="L20" s="88" t="e">
        <f t="shared" ca="1" si="16"/>
        <v>#REF!</v>
      </c>
      <c r="M20" s="88" t="e">
        <f t="shared" ca="1" si="16"/>
        <v>#REF!</v>
      </c>
      <c r="N20" s="88" t="e">
        <f t="shared" ca="1" si="16"/>
        <v>#REF!</v>
      </c>
      <c r="O20" s="88" t="e">
        <f t="shared" ca="1" si="16"/>
        <v>#REF!</v>
      </c>
      <c r="P20" s="88" t="e">
        <f t="shared" ca="1" si="16"/>
        <v>#REF!</v>
      </c>
      <c r="Q20" s="88" t="e">
        <f t="shared" ca="1" si="2"/>
        <v>#REF!</v>
      </c>
    </row>
    <row r="21" spans="3:17" ht="14.25" customHeight="1">
      <c r="C21" s="83" t="s">
        <v>897</v>
      </c>
      <c r="D21" s="86" t="s">
        <v>898</v>
      </c>
      <c r="E21" s="87" t="e">
        <f t="array" aca="1" ref="E21" ca="1">INDEX(INDIRECT("'"&amp;E$4&amp;"'!"&amp;"$Q$9:$bp$60"),INDIRECT("'"&amp;E$4&amp;"'!"&amp;"$N$60"),MATCH($C21,INDIRECT("'"&amp;E$4&amp;"'!"&amp;"$Q$9:$bp$9"),0))</f>
        <v>#REF!</v>
      </c>
      <c r="F21" s="88" t="e">
        <f t="array" aca="1" ref="F21" ca="1">INDEX(INDIRECT("'"&amp;F$4&amp;"'!"&amp;"$ce$9:$ed$60"),INDIRECT("'"&amp;F$4&amp;"'!"&amp;"$N$60"),MATCH($C21,INDIRECT("'"&amp;F$4&amp;"'!"&amp;"$ce$9:$ed$9"),0))</f>
        <v>#REF!</v>
      </c>
      <c r="G21" s="88" t="e">
        <f t="array" aca="1" ref="G21" ca="1">INDEX(INDIRECT("'"&amp;G$4&amp;"'!"&amp;"$Q$66:$bp$117"),INDIRECT("'"&amp;G$4&amp;"'!"&amp;"$N$117"),MATCH($C21,INDIRECT("'"&amp;G$4&amp;"'!"&amp;"$Q$66:$bp$66"),0))</f>
        <v>#REF!</v>
      </c>
      <c r="H21" s="88" t="e">
        <f t="array" aca="1" ref="H21" ca="1">INDEX(INDIRECT("'"&amp;H$4&amp;"'!"&amp;"$Q$123:$bp$174"),INDIRECT("'"&amp;H$4&amp;"'!"&amp;"$N$174"),MATCH($C21,INDIRECT("'"&amp;H$4&amp;"'!"&amp;"$Q$123:$bp$123"),0))</f>
        <v>#REF!</v>
      </c>
      <c r="I21" s="88" t="e">
        <f t="array" aca="1" ref="I21" ca="1">INDEX(INDIRECT("'"&amp;I$4&amp;"'!"&amp;"$Q$180:$bp$231"),INDIRECT("'"&amp;I$4&amp;"'!"&amp;"$N$231"),MATCH($C21,INDIRECT("'"&amp;I$4&amp;"'!"&amp;"$Q$180:$bp$180"),0))</f>
        <v>#REF!</v>
      </c>
      <c r="J21" s="88" t="e">
        <f t="array" aca="1" ref="J21" ca="1">INDEX(INDIRECT("'"&amp;J$4&amp;"'!"&amp;"$Q$237:$bp$288"),INDIRECT("'"&amp;J$4&amp;"'!"&amp;"$N$288"),MATCH($C21,INDIRECT("'"&amp;J$4&amp;"'!"&amp;"$Q$237:$bp$237"),0))</f>
        <v>#REF!</v>
      </c>
      <c r="K21" s="87" t="e">
        <f t="shared" ref="K21:P21" ca="1" si="17">SUMIF($E$5:$J$5,K$5,$E21:$J21)</f>
        <v>#REF!</v>
      </c>
      <c r="L21" s="88" t="e">
        <f t="shared" ca="1" si="17"/>
        <v>#REF!</v>
      </c>
      <c r="M21" s="88" t="e">
        <f t="shared" ca="1" si="17"/>
        <v>#REF!</v>
      </c>
      <c r="N21" s="88" t="e">
        <f t="shared" ca="1" si="17"/>
        <v>#REF!</v>
      </c>
      <c r="O21" s="88" t="e">
        <f t="shared" ca="1" si="17"/>
        <v>#REF!</v>
      </c>
      <c r="P21" s="88" t="e">
        <f t="shared" ca="1" si="17"/>
        <v>#REF!</v>
      </c>
      <c r="Q21" s="88" t="e">
        <f t="shared" ca="1" si="2"/>
        <v>#REF!</v>
      </c>
    </row>
    <row r="22" spans="3:17" ht="14.25" customHeight="1">
      <c r="C22" s="83" t="s">
        <v>899</v>
      </c>
      <c r="D22" s="86" t="s">
        <v>900</v>
      </c>
      <c r="E22" s="87" t="e">
        <f t="array" aca="1" ref="E22" ca="1">INDEX(INDIRECT("'"&amp;E$4&amp;"'!"&amp;"$Q$9:$bp$60"),INDIRECT("'"&amp;E$4&amp;"'!"&amp;"$N$60"),MATCH($C22,INDIRECT("'"&amp;E$4&amp;"'!"&amp;"$Q$9:$bp$9"),0))</f>
        <v>#REF!</v>
      </c>
      <c r="F22" s="88" t="e">
        <f t="array" aca="1" ref="F22" ca="1">INDEX(INDIRECT("'"&amp;F$4&amp;"'!"&amp;"$ce$9:$ed$60"),INDIRECT("'"&amp;F$4&amp;"'!"&amp;"$N$60"),MATCH($C22,INDIRECT("'"&amp;F$4&amp;"'!"&amp;"$ce$9:$ed$9"),0))</f>
        <v>#REF!</v>
      </c>
      <c r="G22" s="88" t="e">
        <f t="array" aca="1" ref="G22" ca="1">INDEX(INDIRECT("'"&amp;G$4&amp;"'!"&amp;"$Q$66:$bp$117"),INDIRECT("'"&amp;G$4&amp;"'!"&amp;"$N$117"),MATCH($C22,INDIRECT("'"&amp;G$4&amp;"'!"&amp;"$Q$66:$bp$66"),0))</f>
        <v>#REF!</v>
      </c>
      <c r="H22" s="88" t="e">
        <f t="array" aca="1" ref="H22" ca="1">INDEX(INDIRECT("'"&amp;H$4&amp;"'!"&amp;"$Q$123:$bp$174"),INDIRECT("'"&amp;H$4&amp;"'!"&amp;"$N$174"),MATCH($C22,INDIRECT("'"&amp;H$4&amp;"'!"&amp;"$Q$123:$bp$123"),0))</f>
        <v>#REF!</v>
      </c>
      <c r="I22" s="88" t="e">
        <f t="array" aca="1" ref="I22" ca="1">INDEX(INDIRECT("'"&amp;I$4&amp;"'!"&amp;"$Q$180:$bp$231"),INDIRECT("'"&amp;I$4&amp;"'!"&amp;"$N$231"),MATCH($C22,INDIRECT("'"&amp;I$4&amp;"'!"&amp;"$Q$180:$bp$180"),0))</f>
        <v>#REF!</v>
      </c>
      <c r="J22" s="88" t="e">
        <f t="array" aca="1" ref="J22" ca="1">INDEX(INDIRECT("'"&amp;J$4&amp;"'!"&amp;"$Q$237:$bp$288"),INDIRECT("'"&amp;J$4&amp;"'!"&amp;"$N$288"),MATCH($C22,INDIRECT("'"&amp;J$4&amp;"'!"&amp;"$Q$237:$bp$237"),0))</f>
        <v>#REF!</v>
      </c>
      <c r="K22" s="87" t="e">
        <f t="shared" ref="K22:P22" ca="1" si="18">SUMIF($E$5:$J$5,K$5,$E22:$J22)</f>
        <v>#REF!</v>
      </c>
      <c r="L22" s="88" t="e">
        <f t="shared" ca="1" si="18"/>
        <v>#REF!</v>
      </c>
      <c r="M22" s="88" t="e">
        <f t="shared" ca="1" si="18"/>
        <v>#REF!</v>
      </c>
      <c r="N22" s="88" t="e">
        <f t="shared" ca="1" si="18"/>
        <v>#REF!</v>
      </c>
      <c r="O22" s="88" t="e">
        <f t="shared" ca="1" si="18"/>
        <v>#REF!</v>
      </c>
      <c r="P22" s="88" t="e">
        <f t="shared" ca="1" si="18"/>
        <v>#REF!</v>
      </c>
      <c r="Q22" s="88" t="e">
        <f t="shared" ca="1" si="2"/>
        <v>#REF!</v>
      </c>
    </row>
    <row r="23" spans="3:17" ht="14.25" customHeight="1">
      <c r="C23" s="83" t="s">
        <v>901</v>
      </c>
      <c r="D23" s="86" t="s">
        <v>902</v>
      </c>
      <c r="E23" s="87" t="e">
        <f t="array" aca="1" ref="E23" ca="1">INDEX(INDIRECT("'"&amp;E$4&amp;"'!"&amp;"$Q$9:$bp$60"),INDIRECT("'"&amp;E$4&amp;"'!"&amp;"$N$60"),MATCH($C23,INDIRECT("'"&amp;E$4&amp;"'!"&amp;"$Q$9:$bp$9"),0))</f>
        <v>#REF!</v>
      </c>
      <c r="F23" s="88" t="e">
        <f t="array" aca="1" ref="F23" ca="1">INDEX(INDIRECT("'"&amp;F$4&amp;"'!"&amp;"$ce$9:$ed$60"),INDIRECT("'"&amp;F$4&amp;"'!"&amp;"$N$60"),MATCH($C23,INDIRECT("'"&amp;F$4&amp;"'!"&amp;"$ce$9:$ed$9"),0))</f>
        <v>#REF!</v>
      </c>
      <c r="G23" s="88" t="e">
        <f t="array" aca="1" ref="G23" ca="1">INDEX(INDIRECT("'"&amp;G$4&amp;"'!"&amp;"$Q$66:$bp$117"),INDIRECT("'"&amp;G$4&amp;"'!"&amp;"$N$117"),MATCH($C23,INDIRECT("'"&amp;G$4&amp;"'!"&amp;"$Q$66:$bp$66"),0))</f>
        <v>#REF!</v>
      </c>
      <c r="H23" s="88" t="e">
        <f t="array" aca="1" ref="H23" ca="1">INDEX(INDIRECT("'"&amp;H$4&amp;"'!"&amp;"$Q$123:$bp$174"),INDIRECT("'"&amp;H$4&amp;"'!"&amp;"$N$174"),MATCH($C23,INDIRECT("'"&amp;H$4&amp;"'!"&amp;"$Q$123:$bp$123"),0))</f>
        <v>#REF!</v>
      </c>
      <c r="I23" s="88" t="e">
        <f t="array" aca="1" ref="I23" ca="1">INDEX(INDIRECT("'"&amp;I$4&amp;"'!"&amp;"$Q$180:$bp$231"),INDIRECT("'"&amp;I$4&amp;"'!"&amp;"$N$231"),MATCH($C23,INDIRECT("'"&amp;I$4&amp;"'!"&amp;"$Q$180:$bp$180"),0))</f>
        <v>#REF!</v>
      </c>
      <c r="J23" s="88" t="e">
        <f t="array" aca="1" ref="J23" ca="1">INDEX(INDIRECT("'"&amp;J$4&amp;"'!"&amp;"$Q$237:$bp$288"),INDIRECT("'"&amp;J$4&amp;"'!"&amp;"$N$288"),MATCH($C23,INDIRECT("'"&amp;J$4&amp;"'!"&amp;"$Q$237:$bp$237"),0))</f>
        <v>#REF!</v>
      </c>
      <c r="K23" s="87" t="e">
        <f t="shared" ref="K23:P23" ca="1" si="19">SUMIF($E$5:$J$5,K$5,$E23:$J23)</f>
        <v>#REF!</v>
      </c>
      <c r="L23" s="88" t="e">
        <f t="shared" ca="1" si="19"/>
        <v>#REF!</v>
      </c>
      <c r="M23" s="88" t="e">
        <f t="shared" ca="1" si="19"/>
        <v>#REF!</v>
      </c>
      <c r="N23" s="88" t="e">
        <f t="shared" ca="1" si="19"/>
        <v>#REF!</v>
      </c>
      <c r="O23" s="88" t="e">
        <f t="shared" ca="1" si="19"/>
        <v>#REF!</v>
      </c>
      <c r="P23" s="88" t="e">
        <f t="shared" ca="1" si="19"/>
        <v>#REF!</v>
      </c>
      <c r="Q23" s="88" t="e">
        <f t="shared" ca="1" si="2"/>
        <v>#REF!</v>
      </c>
    </row>
    <row r="24" spans="3:17" ht="14.25" customHeight="1">
      <c r="C24" s="83" t="s">
        <v>903</v>
      </c>
      <c r="D24" s="86" t="s">
        <v>904</v>
      </c>
      <c r="E24" s="87" t="e">
        <f t="array" aca="1" ref="E24" ca="1">INDEX(INDIRECT("'"&amp;E$4&amp;"'!"&amp;"$Q$9:$bp$60"),INDIRECT("'"&amp;E$4&amp;"'!"&amp;"$N$60"),MATCH($C24,INDIRECT("'"&amp;E$4&amp;"'!"&amp;"$Q$9:$bp$9"),0))</f>
        <v>#REF!</v>
      </c>
      <c r="F24" s="88" t="e">
        <f t="array" aca="1" ref="F24" ca="1">INDEX(INDIRECT("'"&amp;F$4&amp;"'!"&amp;"$ce$9:$ed$60"),INDIRECT("'"&amp;F$4&amp;"'!"&amp;"$N$60"),MATCH($C24,INDIRECT("'"&amp;F$4&amp;"'!"&amp;"$ce$9:$ed$9"),0))</f>
        <v>#REF!</v>
      </c>
      <c r="G24" s="88" t="e">
        <f t="array" aca="1" ref="G24" ca="1">INDEX(INDIRECT("'"&amp;G$4&amp;"'!"&amp;"$Q$66:$bp$117"),INDIRECT("'"&amp;G$4&amp;"'!"&amp;"$N$117"),MATCH($C24,INDIRECT("'"&amp;G$4&amp;"'!"&amp;"$Q$66:$bp$66"),0))</f>
        <v>#REF!</v>
      </c>
      <c r="H24" s="88" t="e">
        <f t="array" aca="1" ref="H24" ca="1">INDEX(INDIRECT("'"&amp;H$4&amp;"'!"&amp;"$Q$123:$bp$174"),INDIRECT("'"&amp;H$4&amp;"'!"&amp;"$N$174"),MATCH($C24,INDIRECT("'"&amp;H$4&amp;"'!"&amp;"$Q$123:$bp$123"),0))</f>
        <v>#REF!</v>
      </c>
      <c r="I24" s="88" t="e">
        <f t="array" aca="1" ref="I24" ca="1">INDEX(INDIRECT("'"&amp;I$4&amp;"'!"&amp;"$Q$180:$bp$231"),INDIRECT("'"&amp;I$4&amp;"'!"&amp;"$N$231"),MATCH($C24,INDIRECT("'"&amp;I$4&amp;"'!"&amp;"$Q$180:$bp$180"),0))</f>
        <v>#REF!</v>
      </c>
      <c r="J24" s="88" t="e">
        <f t="array" aca="1" ref="J24" ca="1">INDEX(INDIRECT("'"&amp;J$4&amp;"'!"&amp;"$Q$237:$bp$288"),INDIRECT("'"&amp;J$4&amp;"'!"&amp;"$N$288"),MATCH($C24,INDIRECT("'"&amp;J$4&amp;"'!"&amp;"$Q$237:$bp$237"),0))</f>
        <v>#REF!</v>
      </c>
      <c r="K24" s="87" t="e">
        <f t="shared" ref="K24:P24" ca="1" si="20">SUMIF($E$5:$J$5,K$5,$E24:$J24)</f>
        <v>#REF!</v>
      </c>
      <c r="L24" s="88" t="e">
        <f t="shared" ca="1" si="20"/>
        <v>#REF!</v>
      </c>
      <c r="M24" s="88" t="e">
        <f t="shared" ca="1" si="20"/>
        <v>#REF!</v>
      </c>
      <c r="N24" s="88" t="e">
        <f t="shared" ca="1" si="20"/>
        <v>#REF!</v>
      </c>
      <c r="O24" s="88" t="e">
        <f t="shared" ca="1" si="20"/>
        <v>#REF!</v>
      </c>
      <c r="P24" s="88" t="e">
        <f t="shared" ca="1" si="20"/>
        <v>#REF!</v>
      </c>
      <c r="Q24" s="88" t="e">
        <f t="shared" ca="1" si="2"/>
        <v>#REF!</v>
      </c>
    </row>
    <row r="25" spans="3:17" ht="14.25" customHeight="1">
      <c r="C25" s="83" t="s">
        <v>905</v>
      </c>
      <c r="D25" s="86" t="s">
        <v>906</v>
      </c>
      <c r="E25" s="87" t="e">
        <f t="array" aca="1" ref="E25" ca="1">INDEX(INDIRECT("'"&amp;E$4&amp;"'!"&amp;"$Q$9:$bp$60"),INDIRECT("'"&amp;E$4&amp;"'!"&amp;"$N$60"),MATCH($C25,INDIRECT("'"&amp;E$4&amp;"'!"&amp;"$Q$9:$bp$9"),0))</f>
        <v>#REF!</v>
      </c>
      <c r="F25" s="88" t="e">
        <f t="array" aca="1" ref="F25" ca="1">INDEX(INDIRECT("'"&amp;F$4&amp;"'!"&amp;"$ce$9:$ed$60"),INDIRECT("'"&amp;F$4&amp;"'!"&amp;"$N$60"),MATCH($C25,INDIRECT("'"&amp;F$4&amp;"'!"&amp;"$ce$9:$ed$9"),0))</f>
        <v>#REF!</v>
      </c>
      <c r="G25" s="88" t="e">
        <f t="array" aca="1" ref="G25" ca="1">INDEX(INDIRECT("'"&amp;G$4&amp;"'!"&amp;"$Q$66:$bp$117"),INDIRECT("'"&amp;G$4&amp;"'!"&amp;"$N$117"),MATCH($C25,INDIRECT("'"&amp;G$4&amp;"'!"&amp;"$Q$66:$bp$66"),0))</f>
        <v>#REF!</v>
      </c>
      <c r="H25" s="88" t="e">
        <f t="array" aca="1" ref="H25" ca="1">INDEX(INDIRECT("'"&amp;H$4&amp;"'!"&amp;"$Q$123:$bp$174"),INDIRECT("'"&amp;H$4&amp;"'!"&amp;"$N$174"),MATCH($C25,INDIRECT("'"&amp;H$4&amp;"'!"&amp;"$Q$123:$bp$123"),0))</f>
        <v>#REF!</v>
      </c>
      <c r="I25" s="88" t="e">
        <f t="array" aca="1" ref="I25" ca="1">INDEX(INDIRECT("'"&amp;I$4&amp;"'!"&amp;"$Q$180:$bp$231"),INDIRECT("'"&amp;I$4&amp;"'!"&amp;"$N$231"),MATCH($C25,INDIRECT("'"&amp;I$4&amp;"'!"&amp;"$Q$180:$bp$180"),0))</f>
        <v>#REF!</v>
      </c>
      <c r="J25" s="88" t="e">
        <f t="array" aca="1" ref="J25" ca="1">INDEX(INDIRECT("'"&amp;J$4&amp;"'!"&amp;"$Q$237:$bp$288"),INDIRECT("'"&amp;J$4&amp;"'!"&amp;"$N$288"),MATCH($C25,INDIRECT("'"&amp;J$4&amp;"'!"&amp;"$Q$237:$bp$237"),0))</f>
        <v>#REF!</v>
      </c>
      <c r="K25" s="87" t="e">
        <f t="shared" ref="K25:P25" ca="1" si="21">SUMIF($E$5:$J$5,K$5,$E25:$J25)</f>
        <v>#REF!</v>
      </c>
      <c r="L25" s="88" t="e">
        <f t="shared" ca="1" si="21"/>
        <v>#REF!</v>
      </c>
      <c r="M25" s="88" t="e">
        <f t="shared" ca="1" si="21"/>
        <v>#REF!</v>
      </c>
      <c r="N25" s="88" t="e">
        <f t="shared" ca="1" si="21"/>
        <v>#REF!</v>
      </c>
      <c r="O25" s="88" t="e">
        <f t="shared" ca="1" si="21"/>
        <v>#REF!</v>
      </c>
      <c r="P25" s="88" t="e">
        <f t="shared" ca="1" si="21"/>
        <v>#REF!</v>
      </c>
      <c r="Q25" s="88" t="e">
        <f t="shared" ca="1" si="2"/>
        <v>#REF!</v>
      </c>
    </row>
    <row r="26" spans="3:17" ht="14.25" customHeight="1">
      <c r="C26" s="83" t="s">
        <v>907</v>
      </c>
      <c r="D26" s="86" t="s">
        <v>908</v>
      </c>
      <c r="E26" s="87" t="e">
        <f t="array" aca="1" ref="E26" ca="1">INDEX(INDIRECT("'"&amp;E$4&amp;"'!"&amp;"$Q$9:$bp$60"),INDIRECT("'"&amp;E$4&amp;"'!"&amp;"$N$60"),MATCH($C26,INDIRECT("'"&amp;E$4&amp;"'!"&amp;"$Q$9:$bp$9"),0))</f>
        <v>#REF!</v>
      </c>
      <c r="F26" s="88" t="e">
        <f t="array" aca="1" ref="F26" ca="1">INDEX(INDIRECT("'"&amp;F$4&amp;"'!"&amp;"$ce$9:$ed$60"),INDIRECT("'"&amp;F$4&amp;"'!"&amp;"$N$60"),MATCH($C26,INDIRECT("'"&amp;F$4&amp;"'!"&amp;"$ce$9:$ed$9"),0))</f>
        <v>#REF!</v>
      </c>
      <c r="G26" s="88" t="e">
        <f t="array" aca="1" ref="G26" ca="1">INDEX(INDIRECT("'"&amp;G$4&amp;"'!"&amp;"$Q$66:$bp$117"),INDIRECT("'"&amp;G$4&amp;"'!"&amp;"$N$117"),MATCH($C26,INDIRECT("'"&amp;G$4&amp;"'!"&amp;"$Q$66:$bp$66"),0))</f>
        <v>#REF!</v>
      </c>
      <c r="H26" s="88" t="e">
        <f t="array" aca="1" ref="H26" ca="1">INDEX(INDIRECT("'"&amp;H$4&amp;"'!"&amp;"$Q$123:$bp$174"),INDIRECT("'"&amp;H$4&amp;"'!"&amp;"$N$174"),MATCH($C26,INDIRECT("'"&amp;H$4&amp;"'!"&amp;"$Q$123:$bp$123"),0))</f>
        <v>#REF!</v>
      </c>
      <c r="I26" s="88" t="e">
        <f t="array" aca="1" ref="I26" ca="1">INDEX(INDIRECT("'"&amp;I$4&amp;"'!"&amp;"$Q$180:$bp$231"),INDIRECT("'"&amp;I$4&amp;"'!"&amp;"$N$231"),MATCH($C26,INDIRECT("'"&amp;I$4&amp;"'!"&amp;"$Q$180:$bp$180"),0))</f>
        <v>#REF!</v>
      </c>
      <c r="J26" s="88" t="e">
        <f t="array" aca="1" ref="J26" ca="1">INDEX(INDIRECT("'"&amp;J$4&amp;"'!"&amp;"$Q$237:$bp$288"),INDIRECT("'"&amp;J$4&amp;"'!"&amp;"$N$288"),MATCH($C26,INDIRECT("'"&amp;J$4&amp;"'!"&amp;"$Q$237:$bp$237"),0))</f>
        <v>#REF!</v>
      </c>
      <c r="K26" s="87" t="e">
        <f t="shared" ref="K26:P26" ca="1" si="22">SUMIF($E$5:$J$5,K$5,$E26:$J26)</f>
        <v>#REF!</v>
      </c>
      <c r="L26" s="88" t="e">
        <f t="shared" ca="1" si="22"/>
        <v>#REF!</v>
      </c>
      <c r="M26" s="88" t="e">
        <f t="shared" ca="1" si="22"/>
        <v>#REF!</v>
      </c>
      <c r="N26" s="88" t="e">
        <f t="shared" ca="1" si="22"/>
        <v>#REF!</v>
      </c>
      <c r="O26" s="88" t="e">
        <f t="shared" ca="1" si="22"/>
        <v>#REF!</v>
      </c>
      <c r="P26" s="88" t="e">
        <f t="shared" ca="1" si="22"/>
        <v>#REF!</v>
      </c>
      <c r="Q26" s="88" t="e">
        <f t="shared" ca="1" si="2"/>
        <v>#REF!</v>
      </c>
    </row>
    <row r="27" spans="3:17" ht="14.25" customHeight="1">
      <c r="C27" s="83" t="s">
        <v>909</v>
      </c>
      <c r="D27" s="86" t="s">
        <v>910</v>
      </c>
      <c r="E27" s="87" t="e">
        <f t="array" aca="1" ref="E27" ca="1">INDEX(INDIRECT("'"&amp;E$4&amp;"'!"&amp;"$Q$9:$bp$60"),INDIRECT("'"&amp;E$4&amp;"'!"&amp;"$N$60"),MATCH($C27,INDIRECT("'"&amp;E$4&amp;"'!"&amp;"$Q$9:$bp$9"),0))</f>
        <v>#REF!</v>
      </c>
      <c r="F27" s="88" t="e">
        <f t="array" aca="1" ref="F27" ca="1">INDEX(INDIRECT("'"&amp;F$4&amp;"'!"&amp;"$ce$9:$ed$60"),INDIRECT("'"&amp;F$4&amp;"'!"&amp;"$N$60"),MATCH($C27,INDIRECT("'"&amp;F$4&amp;"'!"&amp;"$ce$9:$ed$9"),0))</f>
        <v>#REF!</v>
      </c>
      <c r="G27" s="88" t="e">
        <f t="array" aca="1" ref="G27" ca="1">INDEX(INDIRECT("'"&amp;G$4&amp;"'!"&amp;"$Q$66:$bp$117"),INDIRECT("'"&amp;G$4&amp;"'!"&amp;"$N$117"),MATCH($C27,INDIRECT("'"&amp;G$4&amp;"'!"&amp;"$Q$66:$bp$66"),0))</f>
        <v>#REF!</v>
      </c>
      <c r="H27" s="88" t="e">
        <f t="array" aca="1" ref="H27" ca="1">INDEX(INDIRECT("'"&amp;H$4&amp;"'!"&amp;"$Q$123:$bp$174"),INDIRECT("'"&amp;H$4&amp;"'!"&amp;"$N$174"),MATCH($C27,INDIRECT("'"&amp;H$4&amp;"'!"&amp;"$Q$123:$bp$123"),0))</f>
        <v>#REF!</v>
      </c>
      <c r="I27" s="88" t="e">
        <f t="array" aca="1" ref="I27" ca="1">INDEX(INDIRECT("'"&amp;I$4&amp;"'!"&amp;"$Q$180:$bp$231"),INDIRECT("'"&amp;I$4&amp;"'!"&amp;"$N$231"),MATCH($C27,INDIRECT("'"&amp;I$4&amp;"'!"&amp;"$Q$180:$bp$180"),0))</f>
        <v>#REF!</v>
      </c>
      <c r="J27" s="88" t="e">
        <f t="array" aca="1" ref="J27" ca="1">INDEX(INDIRECT("'"&amp;J$4&amp;"'!"&amp;"$Q$237:$bp$288"),INDIRECT("'"&amp;J$4&amp;"'!"&amp;"$N$288"),MATCH($C27,INDIRECT("'"&amp;J$4&amp;"'!"&amp;"$Q$237:$bp$237"),0))</f>
        <v>#REF!</v>
      </c>
      <c r="K27" s="87" t="e">
        <f t="shared" ref="K27:P27" ca="1" si="23">SUMIF($E$5:$J$5,K$5,$E27:$J27)</f>
        <v>#REF!</v>
      </c>
      <c r="L27" s="88" t="e">
        <f t="shared" ca="1" si="23"/>
        <v>#REF!</v>
      </c>
      <c r="M27" s="88" t="e">
        <f t="shared" ca="1" si="23"/>
        <v>#REF!</v>
      </c>
      <c r="N27" s="88" t="e">
        <f t="shared" ca="1" si="23"/>
        <v>#REF!</v>
      </c>
      <c r="O27" s="88" t="e">
        <f t="shared" ca="1" si="23"/>
        <v>#REF!</v>
      </c>
      <c r="P27" s="88" t="e">
        <f t="shared" ca="1" si="23"/>
        <v>#REF!</v>
      </c>
      <c r="Q27" s="88" t="e">
        <f t="shared" ca="1" si="2"/>
        <v>#REF!</v>
      </c>
    </row>
    <row r="28" spans="3:17" ht="14.25" customHeight="1">
      <c r="C28" s="83" t="s">
        <v>911</v>
      </c>
      <c r="D28" s="86" t="s">
        <v>912</v>
      </c>
      <c r="E28" s="87" t="e">
        <f t="array" aca="1" ref="E28" ca="1">INDEX(INDIRECT("'"&amp;E$4&amp;"'!"&amp;"$Q$9:$bp$60"),INDIRECT("'"&amp;E$4&amp;"'!"&amp;"$N$60"),MATCH($C28,INDIRECT("'"&amp;E$4&amp;"'!"&amp;"$Q$9:$bp$9"),0))</f>
        <v>#REF!</v>
      </c>
      <c r="F28" s="88" t="e">
        <f t="array" aca="1" ref="F28" ca="1">INDEX(INDIRECT("'"&amp;F$4&amp;"'!"&amp;"$ce$9:$ed$60"),INDIRECT("'"&amp;F$4&amp;"'!"&amp;"$N$60"),MATCH($C28,INDIRECT("'"&amp;F$4&amp;"'!"&amp;"$ce$9:$ed$9"),0))</f>
        <v>#REF!</v>
      </c>
      <c r="G28" s="88" t="e">
        <f t="array" aca="1" ref="G28" ca="1">INDEX(INDIRECT("'"&amp;G$4&amp;"'!"&amp;"$Q$66:$bp$117"),INDIRECT("'"&amp;G$4&amp;"'!"&amp;"$N$117"),MATCH($C28,INDIRECT("'"&amp;G$4&amp;"'!"&amp;"$Q$66:$bp$66"),0))</f>
        <v>#REF!</v>
      </c>
      <c r="H28" s="88" t="e">
        <f t="array" aca="1" ref="H28" ca="1">INDEX(INDIRECT("'"&amp;H$4&amp;"'!"&amp;"$Q$123:$bp$174"),INDIRECT("'"&amp;H$4&amp;"'!"&amp;"$N$174"),MATCH($C28,INDIRECT("'"&amp;H$4&amp;"'!"&amp;"$Q$123:$bp$123"),0))</f>
        <v>#REF!</v>
      </c>
      <c r="I28" s="88" t="e">
        <f t="array" aca="1" ref="I28" ca="1">INDEX(INDIRECT("'"&amp;I$4&amp;"'!"&amp;"$Q$180:$bp$231"),INDIRECT("'"&amp;I$4&amp;"'!"&amp;"$N$231"),MATCH($C28,INDIRECT("'"&amp;I$4&amp;"'!"&amp;"$Q$180:$bp$180"),0))</f>
        <v>#REF!</v>
      </c>
      <c r="J28" s="88" t="e">
        <f t="array" aca="1" ref="J28" ca="1">INDEX(INDIRECT("'"&amp;J$4&amp;"'!"&amp;"$Q$237:$bp$288"),INDIRECT("'"&amp;J$4&amp;"'!"&amp;"$N$288"),MATCH($C28,INDIRECT("'"&amp;J$4&amp;"'!"&amp;"$Q$237:$bp$237"),0))</f>
        <v>#REF!</v>
      </c>
      <c r="K28" s="87" t="e">
        <f t="shared" ref="K28:P28" ca="1" si="24">SUMIF($E$5:$J$5,K$5,$E28:$J28)</f>
        <v>#REF!</v>
      </c>
      <c r="L28" s="88" t="e">
        <f t="shared" ca="1" si="24"/>
        <v>#REF!</v>
      </c>
      <c r="M28" s="88" t="e">
        <f t="shared" ca="1" si="24"/>
        <v>#REF!</v>
      </c>
      <c r="N28" s="88" t="e">
        <f t="shared" ca="1" si="24"/>
        <v>#REF!</v>
      </c>
      <c r="O28" s="88" t="e">
        <f t="shared" ca="1" si="24"/>
        <v>#REF!</v>
      </c>
      <c r="P28" s="88" t="e">
        <f t="shared" ca="1" si="24"/>
        <v>#REF!</v>
      </c>
      <c r="Q28" s="88" t="e">
        <f t="shared" ca="1" si="2"/>
        <v>#REF!</v>
      </c>
    </row>
    <row r="29" spans="3:17" ht="14.25" customHeight="1">
      <c r="C29" s="83" t="s">
        <v>913</v>
      </c>
      <c r="D29" s="86" t="s">
        <v>914</v>
      </c>
      <c r="E29" s="87" t="e">
        <f t="array" aca="1" ref="E29" ca="1">INDEX(INDIRECT("'"&amp;E$4&amp;"'!"&amp;"$Q$9:$bp$60"),INDIRECT("'"&amp;E$4&amp;"'!"&amp;"$N$60"),MATCH($C29,INDIRECT("'"&amp;E$4&amp;"'!"&amp;"$Q$9:$bp$9"),0))</f>
        <v>#REF!</v>
      </c>
      <c r="F29" s="88" t="e">
        <f t="array" aca="1" ref="F29" ca="1">INDEX(INDIRECT("'"&amp;F$4&amp;"'!"&amp;"$ce$9:$ed$60"),INDIRECT("'"&amp;F$4&amp;"'!"&amp;"$N$60"),MATCH($C29,INDIRECT("'"&amp;F$4&amp;"'!"&amp;"$ce$9:$ed$9"),0))</f>
        <v>#REF!</v>
      </c>
      <c r="G29" s="88" t="e">
        <f t="array" aca="1" ref="G29" ca="1">INDEX(INDIRECT("'"&amp;G$4&amp;"'!"&amp;"$Q$66:$bp$117"),INDIRECT("'"&amp;G$4&amp;"'!"&amp;"$N$117"),MATCH($C29,INDIRECT("'"&amp;G$4&amp;"'!"&amp;"$Q$66:$bp$66"),0))</f>
        <v>#REF!</v>
      </c>
      <c r="H29" s="88" t="e">
        <f t="array" aca="1" ref="H29" ca="1">INDEX(INDIRECT("'"&amp;H$4&amp;"'!"&amp;"$Q$123:$bp$174"),INDIRECT("'"&amp;H$4&amp;"'!"&amp;"$N$174"),MATCH($C29,INDIRECT("'"&amp;H$4&amp;"'!"&amp;"$Q$123:$bp$123"),0))</f>
        <v>#REF!</v>
      </c>
      <c r="I29" s="88" t="e">
        <f t="array" aca="1" ref="I29" ca="1">INDEX(INDIRECT("'"&amp;I$4&amp;"'!"&amp;"$Q$180:$bp$231"),INDIRECT("'"&amp;I$4&amp;"'!"&amp;"$N$231"),MATCH($C29,INDIRECT("'"&amp;I$4&amp;"'!"&amp;"$Q$180:$bp$180"),0))</f>
        <v>#REF!</v>
      </c>
      <c r="J29" s="88" t="e">
        <f t="array" aca="1" ref="J29" ca="1">INDEX(INDIRECT("'"&amp;J$4&amp;"'!"&amp;"$Q$237:$bp$288"),INDIRECT("'"&amp;J$4&amp;"'!"&amp;"$N$288"),MATCH($C29,INDIRECT("'"&amp;J$4&amp;"'!"&amp;"$Q$237:$bp$237"),0))</f>
        <v>#REF!</v>
      </c>
      <c r="K29" s="87" t="e">
        <f t="shared" ref="K29:P29" ca="1" si="25">SUMIF($E$5:$J$5,K$5,$E29:$J29)</f>
        <v>#REF!</v>
      </c>
      <c r="L29" s="88" t="e">
        <f t="shared" ca="1" si="25"/>
        <v>#REF!</v>
      </c>
      <c r="M29" s="88" t="e">
        <f t="shared" ca="1" si="25"/>
        <v>#REF!</v>
      </c>
      <c r="N29" s="88" t="e">
        <f t="shared" ca="1" si="25"/>
        <v>#REF!</v>
      </c>
      <c r="O29" s="88" t="e">
        <f t="shared" ca="1" si="25"/>
        <v>#REF!</v>
      </c>
      <c r="P29" s="88" t="e">
        <f t="shared" ca="1" si="25"/>
        <v>#REF!</v>
      </c>
      <c r="Q29" s="88" t="e">
        <f t="shared" ca="1" si="2"/>
        <v>#REF!</v>
      </c>
    </row>
    <row r="30" spans="3:17" ht="14.25" customHeight="1">
      <c r="C30" s="83" t="s">
        <v>915</v>
      </c>
      <c r="D30" s="86" t="s">
        <v>916</v>
      </c>
      <c r="E30" s="87" t="e">
        <f t="array" aca="1" ref="E30" ca="1">INDEX(INDIRECT("'"&amp;E$4&amp;"'!"&amp;"$Q$9:$bp$60"),INDIRECT("'"&amp;E$4&amp;"'!"&amp;"$N$60"),MATCH($C30,INDIRECT("'"&amp;E$4&amp;"'!"&amp;"$Q$9:$bp$9"),0))</f>
        <v>#REF!</v>
      </c>
      <c r="F30" s="88" t="e">
        <f t="array" aca="1" ref="F30" ca="1">INDEX(INDIRECT("'"&amp;F$4&amp;"'!"&amp;"$ce$9:$ed$60"),INDIRECT("'"&amp;F$4&amp;"'!"&amp;"$N$60"),MATCH($C30,INDIRECT("'"&amp;F$4&amp;"'!"&amp;"$ce$9:$ed$9"),0))</f>
        <v>#REF!</v>
      </c>
      <c r="G30" s="88" t="e">
        <f t="array" aca="1" ref="G30" ca="1">INDEX(INDIRECT("'"&amp;G$4&amp;"'!"&amp;"$Q$66:$bp$117"),INDIRECT("'"&amp;G$4&amp;"'!"&amp;"$N$117"),MATCH($C30,INDIRECT("'"&amp;G$4&amp;"'!"&amp;"$Q$66:$bp$66"),0))</f>
        <v>#REF!</v>
      </c>
      <c r="H30" s="88" t="e">
        <f t="array" aca="1" ref="H30" ca="1">INDEX(INDIRECT("'"&amp;H$4&amp;"'!"&amp;"$Q$123:$bp$174"),INDIRECT("'"&amp;H$4&amp;"'!"&amp;"$N$174"),MATCH($C30,INDIRECT("'"&amp;H$4&amp;"'!"&amp;"$Q$123:$bp$123"),0))</f>
        <v>#REF!</v>
      </c>
      <c r="I30" s="88" t="e">
        <f t="array" aca="1" ref="I30" ca="1">INDEX(INDIRECT("'"&amp;I$4&amp;"'!"&amp;"$Q$180:$bp$231"),INDIRECT("'"&amp;I$4&amp;"'!"&amp;"$N$231"),MATCH($C30,INDIRECT("'"&amp;I$4&amp;"'!"&amp;"$Q$180:$bp$180"),0))</f>
        <v>#REF!</v>
      </c>
      <c r="J30" s="88" t="e">
        <f t="array" aca="1" ref="J30" ca="1">INDEX(INDIRECT("'"&amp;J$4&amp;"'!"&amp;"$Q$237:$bp$288"),INDIRECT("'"&amp;J$4&amp;"'!"&amp;"$N$288"),MATCH($C30,INDIRECT("'"&amp;J$4&amp;"'!"&amp;"$Q$237:$bp$237"),0))</f>
        <v>#REF!</v>
      </c>
      <c r="K30" s="87" t="e">
        <f t="shared" ref="K30:P30" ca="1" si="26">SUMIF($E$5:$J$5,K$5,$E30:$J30)</f>
        <v>#REF!</v>
      </c>
      <c r="L30" s="88" t="e">
        <f t="shared" ca="1" si="26"/>
        <v>#REF!</v>
      </c>
      <c r="M30" s="88" t="e">
        <f t="shared" ca="1" si="26"/>
        <v>#REF!</v>
      </c>
      <c r="N30" s="88" t="e">
        <f t="shared" ca="1" si="26"/>
        <v>#REF!</v>
      </c>
      <c r="O30" s="88" t="e">
        <f t="shared" ca="1" si="26"/>
        <v>#REF!</v>
      </c>
      <c r="P30" s="88" t="e">
        <f t="shared" ca="1" si="26"/>
        <v>#REF!</v>
      </c>
      <c r="Q30" s="88" t="e">
        <f t="shared" ca="1" si="2"/>
        <v>#REF!</v>
      </c>
    </row>
    <row r="31" spans="3:17" ht="14.25" customHeight="1">
      <c r="C31" s="83" t="s">
        <v>917</v>
      </c>
      <c r="D31" s="86" t="s">
        <v>918</v>
      </c>
      <c r="E31" s="87" t="e">
        <f t="array" aca="1" ref="E31" ca="1">INDEX(INDIRECT("'"&amp;E$4&amp;"'!"&amp;"$Q$9:$bp$60"),INDIRECT("'"&amp;E$4&amp;"'!"&amp;"$N$60"),MATCH($C31,INDIRECT("'"&amp;E$4&amp;"'!"&amp;"$Q$9:$bp$9"),0))</f>
        <v>#REF!</v>
      </c>
      <c r="F31" s="88" t="e">
        <f t="array" aca="1" ref="F31" ca="1">INDEX(INDIRECT("'"&amp;F$4&amp;"'!"&amp;"$ce$9:$ed$60"),INDIRECT("'"&amp;F$4&amp;"'!"&amp;"$N$60"),MATCH($C31,INDIRECT("'"&amp;F$4&amp;"'!"&amp;"$ce$9:$ed$9"),0))</f>
        <v>#REF!</v>
      </c>
      <c r="G31" s="88" t="e">
        <f t="array" aca="1" ref="G31" ca="1">INDEX(INDIRECT("'"&amp;G$4&amp;"'!"&amp;"$Q$66:$bp$117"),INDIRECT("'"&amp;G$4&amp;"'!"&amp;"$N$117"),MATCH($C31,INDIRECT("'"&amp;G$4&amp;"'!"&amp;"$Q$66:$bp$66"),0))</f>
        <v>#REF!</v>
      </c>
      <c r="H31" s="88" t="e">
        <f t="array" aca="1" ref="H31" ca="1">INDEX(INDIRECT("'"&amp;H$4&amp;"'!"&amp;"$Q$123:$bp$174"),INDIRECT("'"&amp;H$4&amp;"'!"&amp;"$N$174"),MATCH($C31,INDIRECT("'"&amp;H$4&amp;"'!"&amp;"$Q$123:$bp$123"),0))</f>
        <v>#REF!</v>
      </c>
      <c r="I31" s="88" t="e">
        <f t="array" aca="1" ref="I31" ca="1">INDEX(INDIRECT("'"&amp;I$4&amp;"'!"&amp;"$Q$180:$bp$231"),INDIRECT("'"&amp;I$4&amp;"'!"&amp;"$N$231"),MATCH($C31,INDIRECT("'"&amp;I$4&amp;"'!"&amp;"$Q$180:$bp$180"),0))</f>
        <v>#REF!</v>
      </c>
      <c r="J31" s="88" t="e">
        <f t="array" aca="1" ref="J31" ca="1">INDEX(INDIRECT("'"&amp;J$4&amp;"'!"&amp;"$Q$237:$bp$288"),INDIRECT("'"&amp;J$4&amp;"'!"&amp;"$N$288"),MATCH($C31,INDIRECT("'"&amp;J$4&amp;"'!"&amp;"$Q$237:$bp$237"),0))</f>
        <v>#REF!</v>
      </c>
      <c r="K31" s="87" t="e">
        <f t="shared" ref="K31:P31" ca="1" si="27">SUMIF($E$5:$J$5,K$5,$E31:$J31)</f>
        <v>#REF!</v>
      </c>
      <c r="L31" s="88" t="e">
        <f t="shared" ca="1" si="27"/>
        <v>#REF!</v>
      </c>
      <c r="M31" s="88" t="e">
        <f t="shared" ca="1" si="27"/>
        <v>#REF!</v>
      </c>
      <c r="N31" s="88" t="e">
        <f t="shared" ca="1" si="27"/>
        <v>#REF!</v>
      </c>
      <c r="O31" s="88" t="e">
        <f t="shared" ca="1" si="27"/>
        <v>#REF!</v>
      </c>
      <c r="P31" s="88" t="e">
        <f t="shared" ca="1" si="27"/>
        <v>#REF!</v>
      </c>
      <c r="Q31" s="88" t="e">
        <f t="shared" ca="1" si="2"/>
        <v>#REF!</v>
      </c>
    </row>
    <row r="32" spans="3:17" ht="14.25" customHeight="1">
      <c r="C32" s="83" t="s">
        <v>919</v>
      </c>
      <c r="D32" s="86" t="s">
        <v>920</v>
      </c>
      <c r="E32" s="87" t="e">
        <f t="array" aca="1" ref="E32" ca="1">INDEX(INDIRECT("'"&amp;E$4&amp;"'!"&amp;"$Q$9:$bp$60"),INDIRECT("'"&amp;E$4&amp;"'!"&amp;"$N$60"),MATCH($C32,INDIRECT("'"&amp;E$4&amp;"'!"&amp;"$Q$9:$bp$9"),0))</f>
        <v>#REF!</v>
      </c>
      <c r="F32" s="88" t="e">
        <f t="array" aca="1" ref="F32" ca="1">INDEX(INDIRECT("'"&amp;F$4&amp;"'!"&amp;"$ce$9:$ed$60"),INDIRECT("'"&amp;F$4&amp;"'!"&amp;"$N$60"),MATCH($C32,INDIRECT("'"&amp;F$4&amp;"'!"&amp;"$ce$9:$ed$9"),0))</f>
        <v>#REF!</v>
      </c>
      <c r="G32" s="88" t="e">
        <f t="array" aca="1" ref="G32" ca="1">INDEX(INDIRECT("'"&amp;G$4&amp;"'!"&amp;"$Q$66:$bp$117"),INDIRECT("'"&amp;G$4&amp;"'!"&amp;"$N$117"),MATCH($C32,INDIRECT("'"&amp;G$4&amp;"'!"&amp;"$Q$66:$bp$66"),0))</f>
        <v>#REF!</v>
      </c>
      <c r="H32" s="88" t="e">
        <f t="array" aca="1" ref="H32" ca="1">INDEX(INDIRECT("'"&amp;H$4&amp;"'!"&amp;"$Q$123:$bp$174"),INDIRECT("'"&amp;H$4&amp;"'!"&amp;"$N$174"),MATCH($C32,INDIRECT("'"&amp;H$4&amp;"'!"&amp;"$Q$123:$bp$123"),0))</f>
        <v>#REF!</v>
      </c>
      <c r="I32" s="88" t="e">
        <f t="array" aca="1" ref="I32" ca="1">INDEX(INDIRECT("'"&amp;I$4&amp;"'!"&amp;"$Q$180:$bp$231"),INDIRECT("'"&amp;I$4&amp;"'!"&amp;"$N$231"),MATCH($C32,INDIRECT("'"&amp;I$4&amp;"'!"&amp;"$Q$180:$bp$180"),0))</f>
        <v>#REF!</v>
      </c>
      <c r="J32" s="88" t="e">
        <f t="array" aca="1" ref="J32" ca="1">INDEX(INDIRECT("'"&amp;J$4&amp;"'!"&amp;"$Q$237:$bp$288"),INDIRECT("'"&amp;J$4&amp;"'!"&amp;"$N$288"),MATCH($C32,INDIRECT("'"&amp;J$4&amp;"'!"&amp;"$Q$237:$bp$237"),0))</f>
        <v>#REF!</v>
      </c>
      <c r="K32" s="87" t="e">
        <f t="shared" ref="K32:P32" ca="1" si="28">SUMIF($E$5:$J$5,K$5,$E32:$J32)</f>
        <v>#REF!</v>
      </c>
      <c r="L32" s="88" t="e">
        <f t="shared" ca="1" si="28"/>
        <v>#REF!</v>
      </c>
      <c r="M32" s="88" t="e">
        <f t="shared" ca="1" si="28"/>
        <v>#REF!</v>
      </c>
      <c r="N32" s="88" t="e">
        <f t="shared" ca="1" si="28"/>
        <v>#REF!</v>
      </c>
      <c r="O32" s="88" t="e">
        <f t="shared" ca="1" si="28"/>
        <v>#REF!</v>
      </c>
      <c r="P32" s="88" t="e">
        <f t="shared" ca="1" si="28"/>
        <v>#REF!</v>
      </c>
      <c r="Q32" s="88" t="e">
        <f t="shared" ca="1" si="2"/>
        <v>#REF!</v>
      </c>
    </row>
    <row r="33" spans="3:17" ht="14.25" customHeight="1">
      <c r="C33" s="83" t="s">
        <v>921</v>
      </c>
      <c r="D33" s="86" t="s">
        <v>922</v>
      </c>
      <c r="E33" s="87" t="e">
        <f t="array" aca="1" ref="E33" ca="1">INDEX(INDIRECT("'"&amp;E$4&amp;"'!"&amp;"$Q$9:$bp$60"),INDIRECT("'"&amp;E$4&amp;"'!"&amp;"$N$60"),MATCH($C33,INDIRECT("'"&amp;E$4&amp;"'!"&amp;"$Q$9:$bp$9"),0))</f>
        <v>#REF!</v>
      </c>
      <c r="F33" s="88" t="e">
        <f t="array" aca="1" ref="F33" ca="1">INDEX(INDIRECT("'"&amp;F$4&amp;"'!"&amp;"$ce$9:$ed$60"),INDIRECT("'"&amp;F$4&amp;"'!"&amp;"$N$60"),MATCH($C33,INDIRECT("'"&amp;F$4&amp;"'!"&amp;"$ce$9:$ed$9"),0))</f>
        <v>#REF!</v>
      </c>
      <c r="G33" s="88" t="e">
        <f t="array" aca="1" ref="G33" ca="1">INDEX(INDIRECT("'"&amp;G$4&amp;"'!"&amp;"$Q$66:$bp$117"),INDIRECT("'"&amp;G$4&amp;"'!"&amp;"$N$117"),MATCH($C33,INDIRECT("'"&amp;G$4&amp;"'!"&amp;"$Q$66:$bp$66"),0))</f>
        <v>#REF!</v>
      </c>
      <c r="H33" s="88" t="e">
        <f t="array" aca="1" ref="H33" ca="1">INDEX(INDIRECT("'"&amp;H$4&amp;"'!"&amp;"$Q$123:$bp$174"),INDIRECT("'"&amp;H$4&amp;"'!"&amp;"$N$174"),MATCH($C33,INDIRECT("'"&amp;H$4&amp;"'!"&amp;"$Q$123:$bp$123"),0))</f>
        <v>#REF!</v>
      </c>
      <c r="I33" s="88" t="e">
        <f t="array" aca="1" ref="I33" ca="1">INDEX(INDIRECT("'"&amp;I$4&amp;"'!"&amp;"$Q$180:$bp$231"),INDIRECT("'"&amp;I$4&amp;"'!"&amp;"$N$231"),MATCH($C33,INDIRECT("'"&amp;I$4&amp;"'!"&amp;"$Q$180:$bp$180"),0))</f>
        <v>#REF!</v>
      </c>
      <c r="J33" s="88" t="e">
        <f t="array" aca="1" ref="J33" ca="1">INDEX(INDIRECT("'"&amp;J$4&amp;"'!"&amp;"$Q$237:$bp$288"),INDIRECT("'"&amp;J$4&amp;"'!"&amp;"$N$288"),MATCH($C33,INDIRECT("'"&amp;J$4&amp;"'!"&amp;"$Q$237:$bp$237"),0))</f>
        <v>#REF!</v>
      </c>
      <c r="K33" s="87" t="e">
        <f t="shared" ref="K33:P33" ca="1" si="29">SUMIF($E$5:$J$5,K$5,$E33:$J33)</f>
        <v>#REF!</v>
      </c>
      <c r="L33" s="88" t="e">
        <f t="shared" ca="1" si="29"/>
        <v>#REF!</v>
      </c>
      <c r="M33" s="88" t="e">
        <f t="shared" ca="1" si="29"/>
        <v>#REF!</v>
      </c>
      <c r="N33" s="88" t="e">
        <f t="shared" ca="1" si="29"/>
        <v>#REF!</v>
      </c>
      <c r="O33" s="88" t="e">
        <f t="shared" ca="1" si="29"/>
        <v>#REF!</v>
      </c>
      <c r="P33" s="88" t="e">
        <f t="shared" ca="1" si="29"/>
        <v>#REF!</v>
      </c>
      <c r="Q33" s="88" t="e">
        <f t="shared" ca="1" si="2"/>
        <v>#REF!</v>
      </c>
    </row>
    <row r="34" spans="3:17" ht="14.25" customHeight="1">
      <c r="C34" s="83" t="s">
        <v>923</v>
      </c>
      <c r="D34" s="86" t="s">
        <v>924</v>
      </c>
      <c r="E34" s="87" t="e">
        <f t="array" aca="1" ref="E34" ca="1">INDEX(INDIRECT("'"&amp;E$4&amp;"'!"&amp;"$Q$9:$bp$60"),INDIRECT("'"&amp;E$4&amp;"'!"&amp;"$N$60"),MATCH($C34,INDIRECT("'"&amp;E$4&amp;"'!"&amp;"$Q$9:$bp$9"),0))</f>
        <v>#REF!</v>
      </c>
      <c r="F34" s="88" t="e">
        <f t="array" aca="1" ref="F34" ca="1">INDEX(INDIRECT("'"&amp;F$4&amp;"'!"&amp;"$ce$9:$ed$60"),INDIRECT("'"&amp;F$4&amp;"'!"&amp;"$N$60"),MATCH($C34,INDIRECT("'"&amp;F$4&amp;"'!"&amp;"$ce$9:$ed$9"),0))</f>
        <v>#REF!</v>
      </c>
      <c r="G34" s="88" t="e">
        <f t="array" aca="1" ref="G34" ca="1">INDEX(INDIRECT("'"&amp;G$4&amp;"'!"&amp;"$Q$66:$bp$117"),INDIRECT("'"&amp;G$4&amp;"'!"&amp;"$N$117"),MATCH($C34,INDIRECT("'"&amp;G$4&amp;"'!"&amp;"$Q$66:$bp$66"),0))</f>
        <v>#REF!</v>
      </c>
      <c r="H34" s="88" t="e">
        <f t="array" aca="1" ref="H34" ca="1">INDEX(INDIRECT("'"&amp;H$4&amp;"'!"&amp;"$Q$123:$bp$174"),INDIRECT("'"&amp;H$4&amp;"'!"&amp;"$N$174"),MATCH($C34,INDIRECT("'"&amp;H$4&amp;"'!"&amp;"$Q$123:$bp$123"),0))</f>
        <v>#REF!</v>
      </c>
      <c r="I34" s="88" t="e">
        <f t="array" aca="1" ref="I34" ca="1">INDEX(INDIRECT("'"&amp;I$4&amp;"'!"&amp;"$Q$180:$bp$231"),INDIRECT("'"&amp;I$4&amp;"'!"&amp;"$N$231"),MATCH($C34,INDIRECT("'"&amp;I$4&amp;"'!"&amp;"$Q$180:$bp$180"),0))</f>
        <v>#REF!</v>
      </c>
      <c r="J34" s="88" t="e">
        <f t="array" aca="1" ref="J34" ca="1">INDEX(INDIRECT("'"&amp;J$4&amp;"'!"&amp;"$Q$237:$bp$288"),INDIRECT("'"&amp;J$4&amp;"'!"&amp;"$N$288"),MATCH($C34,INDIRECT("'"&amp;J$4&amp;"'!"&amp;"$Q$237:$bp$237"),0))</f>
        <v>#REF!</v>
      </c>
      <c r="K34" s="87" t="e">
        <f t="shared" ref="K34:P34" ca="1" si="30">SUMIF($E$5:$J$5,K$5,$E34:$J34)</f>
        <v>#REF!</v>
      </c>
      <c r="L34" s="88" t="e">
        <f t="shared" ca="1" si="30"/>
        <v>#REF!</v>
      </c>
      <c r="M34" s="88" t="e">
        <f t="shared" ca="1" si="30"/>
        <v>#REF!</v>
      </c>
      <c r="N34" s="88" t="e">
        <f t="shared" ca="1" si="30"/>
        <v>#REF!</v>
      </c>
      <c r="O34" s="88" t="e">
        <f t="shared" ca="1" si="30"/>
        <v>#REF!</v>
      </c>
      <c r="P34" s="88" t="e">
        <f t="shared" ca="1" si="30"/>
        <v>#REF!</v>
      </c>
      <c r="Q34" s="88" t="e">
        <f t="shared" ca="1" si="2"/>
        <v>#REF!</v>
      </c>
    </row>
    <row r="35" spans="3:17" ht="14.25" customHeight="1">
      <c r="C35" s="83" t="s">
        <v>925</v>
      </c>
      <c r="D35" s="86" t="s">
        <v>926</v>
      </c>
      <c r="E35" s="87" t="e">
        <f t="array" aca="1" ref="E35" ca="1">INDEX(INDIRECT("'"&amp;E$4&amp;"'!"&amp;"$Q$9:$bp$60"),INDIRECT("'"&amp;E$4&amp;"'!"&amp;"$N$60"),MATCH($C35,INDIRECT("'"&amp;E$4&amp;"'!"&amp;"$Q$9:$bp$9"),0))</f>
        <v>#REF!</v>
      </c>
      <c r="F35" s="88" t="e">
        <f t="array" aca="1" ref="F35" ca="1">INDEX(INDIRECT("'"&amp;F$4&amp;"'!"&amp;"$ce$9:$ed$60"),INDIRECT("'"&amp;F$4&amp;"'!"&amp;"$N$60"),MATCH($C35,INDIRECT("'"&amp;F$4&amp;"'!"&amp;"$ce$9:$ed$9"),0))</f>
        <v>#REF!</v>
      </c>
      <c r="G35" s="88" t="e">
        <f t="array" aca="1" ref="G35" ca="1">INDEX(INDIRECT("'"&amp;G$4&amp;"'!"&amp;"$Q$66:$bp$117"),INDIRECT("'"&amp;G$4&amp;"'!"&amp;"$N$117"),MATCH($C35,INDIRECT("'"&amp;G$4&amp;"'!"&amp;"$Q$66:$bp$66"),0))</f>
        <v>#REF!</v>
      </c>
      <c r="H35" s="88" t="e">
        <f t="array" aca="1" ref="H35" ca="1">INDEX(INDIRECT("'"&amp;H$4&amp;"'!"&amp;"$Q$123:$bp$174"),INDIRECT("'"&amp;H$4&amp;"'!"&amp;"$N$174"),MATCH($C35,INDIRECT("'"&amp;H$4&amp;"'!"&amp;"$Q$123:$bp$123"),0))</f>
        <v>#REF!</v>
      </c>
      <c r="I35" s="88" t="e">
        <f t="array" aca="1" ref="I35" ca="1">INDEX(INDIRECT("'"&amp;I$4&amp;"'!"&amp;"$Q$180:$bp$231"),INDIRECT("'"&amp;I$4&amp;"'!"&amp;"$N$231"),MATCH($C35,INDIRECT("'"&amp;I$4&amp;"'!"&amp;"$Q$180:$bp$180"),0))</f>
        <v>#REF!</v>
      </c>
      <c r="J35" s="88" t="e">
        <f t="array" aca="1" ref="J35" ca="1">INDEX(INDIRECT("'"&amp;J$4&amp;"'!"&amp;"$Q$237:$bp$288"),INDIRECT("'"&amp;J$4&amp;"'!"&amp;"$N$288"),MATCH($C35,INDIRECT("'"&amp;J$4&amp;"'!"&amp;"$Q$237:$bp$237"),0))</f>
        <v>#REF!</v>
      </c>
      <c r="K35" s="87" t="e">
        <f t="shared" ref="K35:P35" ca="1" si="31">SUMIF($E$5:$J$5,K$5,$E35:$J35)</f>
        <v>#REF!</v>
      </c>
      <c r="L35" s="88" t="e">
        <f t="shared" ca="1" si="31"/>
        <v>#REF!</v>
      </c>
      <c r="M35" s="88" t="e">
        <f t="shared" ca="1" si="31"/>
        <v>#REF!</v>
      </c>
      <c r="N35" s="88" t="e">
        <f t="shared" ca="1" si="31"/>
        <v>#REF!</v>
      </c>
      <c r="O35" s="88" t="e">
        <f t="shared" ca="1" si="31"/>
        <v>#REF!</v>
      </c>
      <c r="P35" s="88" t="e">
        <f t="shared" ca="1" si="31"/>
        <v>#REF!</v>
      </c>
      <c r="Q35" s="88" t="e">
        <f t="shared" ca="1" si="2"/>
        <v>#REF!</v>
      </c>
    </row>
    <row r="36" spans="3:17" ht="14.25" customHeight="1">
      <c r="C36" s="83" t="s">
        <v>927</v>
      </c>
      <c r="D36" s="86" t="s">
        <v>928</v>
      </c>
      <c r="E36" s="87" t="e">
        <f t="array" aca="1" ref="E36" ca="1">INDEX(INDIRECT("'"&amp;E$4&amp;"'!"&amp;"$Q$9:$bp$60"),INDIRECT("'"&amp;E$4&amp;"'!"&amp;"$N$60"),MATCH($C36,INDIRECT("'"&amp;E$4&amp;"'!"&amp;"$Q$9:$bp$9"),0))</f>
        <v>#REF!</v>
      </c>
      <c r="F36" s="88" t="e">
        <f t="array" aca="1" ref="F36" ca="1">INDEX(INDIRECT("'"&amp;F$4&amp;"'!"&amp;"$ce$9:$ed$60"),INDIRECT("'"&amp;F$4&amp;"'!"&amp;"$N$60"),MATCH($C36,INDIRECT("'"&amp;F$4&amp;"'!"&amp;"$ce$9:$ed$9"),0))</f>
        <v>#REF!</v>
      </c>
      <c r="G36" s="88" t="e">
        <f t="array" aca="1" ref="G36" ca="1">INDEX(INDIRECT("'"&amp;G$4&amp;"'!"&amp;"$Q$66:$bp$117"),INDIRECT("'"&amp;G$4&amp;"'!"&amp;"$N$117"),MATCH($C36,INDIRECT("'"&amp;G$4&amp;"'!"&amp;"$Q$66:$bp$66"),0))</f>
        <v>#REF!</v>
      </c>
      <c r="H36" s="88" t="e">
        <f t="array" aca="1" ref="H36" ca="1">INDEX(INDIRECT("'"&amp;H$4&amp;"'!"&amp;"$Q$123:$bp$174"),INDIRECT("'"&amp;H$4&amp;"'!"&amp;"$N$174"),MATCH($C36,INDIRECT("'"&amp;H$4&amp;"'!"&amp;"$Q$123:$bp$123"),0))</f>
        <v>#REF!</v>
      </c>
      <c r="I36" s="88" t="e">
        <f t="array" aca="1" ref="I36" ca="1">INDEX(INDIRECT("'"&amp;I$4&amp;"'!"&amp;"$Q$180:$bp$231"),INDIRECT("'"&amp;I$4&amp;"'!"&amp;"$N$231"),MATCH($C36,INDIRECT("'"&amp;I$4&amp;"'!"&amp;"$Q$180:$bp$180"),0))</f>
        <v>#REF!</v>
      </c>
      <c r="J36" s="88" t="e">
        <f t="array" aca="1" ref="J36" ca="1">INDEX(INDIRECT("'"&amp;J$4&amp;"'!"&amp;"$Q$237:$bp$288"),INDIRECT("'"&amp;J$4&amp;"'!"&amp;"$N$288"),MATCH($C36,INDIRECT("'"&amp;J$4&amp;"'!"&amp;"$Q$237:$bp$237"),0))</f>
        <v>#REF!</v>
      </c>
      <c r="K36" s="87" t="e">
        <f t="shared" ref="K36:P36" ca="1" si="32">SUMIF($E$5:$J$5,K$5,$E36:$J36)</f>
        <v>#REF!</v>
      </c>
      <c r="L36" s="88" t="e">
        <f t="shared" ca="1" si="32"/>
        <v>#REF!</v>
      </c>
      <c r="M36" s="88" t="e">
        <f t="shared" ca="1" si="32"/>
        <v>#REF!</v>
      </c>
      <c r="N36" s="88" t="e">
        <f t="shared" ca="1" si="32"/>
        <v>#REF!</v>
      </c>
      <c r="O36" s="88" t="e">
        <f t="shared" ca="1" si="32"/>
        <v>#REF!</v>
      </c>
      <c r="P36" s="88" t="e">
        <f t="shared" ca="1" si="32"/>
        <v>#REF!</v>
      </c>
      <c r="Q36" s="88" t="e">
        <f t="shared" ca="1" si="2"/>
        <v>#REF!</v>
      </c>
    </row>
    <row r="37" spans="3:17" ht="14.25" customHeight="1">
      <c r="C37" s="83" t="s">
        <v>929</v>
      </c>
      <c r="D37" s="86" t="s">
        <v>930</v>
      </c>
      <c r="E37" s="87" t="e">
        <f t="array" aca="1" ref="E37" ca="1">INDEX(INDIRECT("'"&amp;E$4&amp;"'!"&amp;"$Q$9:$bp$60"),INDIRECT("'"&amp;E$4&amp;"'!"&amp;"$N$60"),MATCH($C37,INDIRECT("'"&amp;E$4&amp;"'!"&amp;"$Q$9:$bp$9"),0))</f>
        <v>#REF!</v>
      </c>
      <c r="F37" s="88" t="e">
        <f t="array" aca="1" ref="F37" ca="1">INDEX(INDIRECT("'"&amp;F$4&amp;"'!"&amp;"$ce$9:$ed$60"),INDIRECT("'"&amp;F$4&amp;"'!"&amp;"$N$60"),MATCH($C37,INDIRECT("'"&amp;F$4&amp;"'!"&amp;"$ce$9:$ed$9"),0))</f>
        <v>#REF!</v>
      </c>
      <c r="G37" s="88" t="e">
        <f t="array" aca="1" ref="G37" ca="1">INDEX(INDIRECT("'"&amp;G$4&amp;"'!"&amp;"$Q$66:$bp$117"),INDIRECT("'"&amp;G$4&amp;"'!"&amp;"$N$117"),MATCH($C37,INDIRECT("'"&amp;G$4&amp;"'!"&amp;"$Q$66:$bp$66"),0))</f>
        <v>#REF!</v>
      </c>
      <c r="H37" s="88" t="e">
        <f t="array" aca="1" ref="H37" ca="1">INDEX(INDIRECT("'"&amp;H$4&amp;"'!"&amp;"$Q$123:$bp$174"),INDIRECT("'"&amp;H$4&amp;"'!"&amp;"$N$174"),MATCH($C37,INDIRECT("'"&amp;H$4&amp;"'!"&amp;"$Q$123:$bp$123"),0))</f>
        <v>#REF!</v>
      </c>
      <c r="I37" s="88" t="e">
        <f t="array" aca="1" ref="I37" ca="1">INDEX(INDIRECT("'"&amp;I$4&amp;"'!"&amp;"$Q$180:$bp$231"),INDIRECT("'"&amp;I$4&amp;"'!"&amp;"$N$231"),MATCH($C37,INDIRECT("'"&amp;I$4&amp;"'!"&amp;"$Q$180:$bp$180"),0))</f>
        <v>#REF!</v>
      </c>
      <c r="J37" s="88" t="e">
        <f t="array" aca="1" ref="J37" ca="1">INDEX(INDIRECT("'"&amp;J$4&amp;"'!"&amp;"$Q$237:$bp$288"),INDIRECT("'"&amp;J$4&amp;"'!"&amp;"$N$288"),MATCH($C37,INDIRECT("'"&amp;J$4&amp;"'!"&amp;"$Q$237:$bp$237"),0))</f>
        <v>#REF!</v>
      </c>
      <c r="K37" s="87" t="e">
        <f t="shared" ref="K37:P37" ca="1" si="33">SUMIF($E$5:$J$5,K$5,$E37:$J37)</f>
        <v>#REF!</v>
      </c>
      <c r="L37" s="88" t="e">
        <f t="shared" ca="1" si="33"/>
        <v>#REF!</v>
      </c>
      <c r="M37" s="88" t="e">
        <f t="shared" ca="1" si="33"/>
        <v>#REF!</v>
      </c>
      <c r="N37" s="88" t="e">
        <f t="shared" ca="1" si="33"/>
        <v>#REF!</v>
      </c>
      <c r="O37" s="88" t="e">
        <f t="shared" ca="1" si="33"/>
        <v>#REF!</v>
      </c>
      <c r="P37" s="88" t="e">
        <f t="shared" ca="1" si="33"/>
        <v>#REF!</v>
      </c>
      <c r="Q37" s="88" t="e">
        <f t="shared" ca="1" si="2"/>
        <v>#REF!</v>
      </c>
    </row>
    <row r="38" spans="3:17" ht="14.25" customHeight="1">
      <c r="C38" s="83" t="s">
        <v>931</v>
      </c>
      <c r="D38" s="86" t="s">
        <v>932</v>
      </c>
      <c r="E38" s="87" t="e">
        <f t="array" aca="1" ref="E38" ca="1">INDEX(INDIRECT("'"&amp;E$4&amp;"'!"&amp;"$Q$9:$bp$60"),INDIRECT("'"&amp;E$4&amp;"'!"&amp;"$N$60"),MATCH($C38,INDIRECT("'"&amp;E$4&amp;"'!"&amp;"$Q$9:$bp$9"),0))</f>
        <v>#REF!</v>
      </c>
      <c r="F38" s="88" t="e">
        <f t="array" aca="1" ref="F38" ca="1">INDEX(INDIRECT("'"&amp;F$4&amp;"'!"&amp;"$ce$9:$ed$60"),INDIRECT("'"&amp;F$4&amp;"'!"&amp;"$N$60"),MATCH($C38,INDIRECT("'"&amp;F$4&amp;"'!"&amp;"$ce$9:$ed$9"),0))</f>
        <v>#REF!</v>
      </c>
      <c r="G38" s="88" t="e">
        <f t="array" aca="1" ref="G38" ca="1">INDEX(INDIRECT("'"&amp;G$4&amp;"'!"&amp;"$Q$66:$bp$117"),INDIRECT("'"&amp;G$4&amp;"'!"&amp;"$N$117"),MATCH($C38,INDIRECT("'"&amp;G$4&amp;"'!"&amp;"$Q$66:$bp$66"),0))</f>
        <v>#REF!</v>
      </c>
      <c r="H38" s="88" t="e">
        <f t="array" aca="1" ref="H38" ca="1">INDEX(INDIRECT("'"&amp;H$4&amp;"'!"&amp;"$Q$123:$bp$174"),INDIRECT("'"&amp;H$4&amp;"'!"&amp;"$N$174"),MATCH($C38,INDIRECT("'"&amp;H$4&amp;"'!"&amp;"$Q$123:$bp$123"),0))</f>
        <v>#REF!</v>
      </c>
      <c r="I38" s="88" t="e">
        <f t="array" aca="1" ref="I38" ca="1">INDEX(INDIRECT("'"&amp;I$4&amp;"'!"&amp;"$Q$180:$bp$231"),INDIRECT("'"&amp;I$4&amp;"'!"&amp;"$N$231"),MATCH($C38,INDIRECT("'"&amp;I$4&amp;"'!"&amp;"$Q$180:$bp$180"),0))</f>
        <v>#REF!</v>
      </c>
      <c r="J38" s="88" t="e">
        <f t="array" aca="1" ref="J38" ca="1">INDEX(INDIRECT("'"&amp;J$4&amp;"'!"&amp;"$Q$237:$bp$288"),INDIRECT("'"&amp;J$4&amp;"'!"&amp;"$N$288"),MATCH($C38,INDIRECT("'"&amp;J$4&amp;"'!"&amp;"$Q$237:$bp$237"),0))</f>
        <v>#REF!</v>
      </c>
      <c r="K38" s="87" t="e">
        <f t="shared" ref="K38:P38" ca="1" si="34">SUMIF($E$5:$J$5,K$5,$E38:$J38)</f>
        <v>#REF!</v>
      </c>
      <c r="L38" s="88" t="e">
        <f t="shared" ca="1" si="34"/>
        <v>#REF!</v>
      </c>
      <c r="M38" s="88" t="e">
        <f t="shared" ca="1" si="34"/>
        <v>#REF!</v>
      </c>
      <c r="N38" s="88" t="e">
        <f t="shared" ca="1" si="34"/>
        <v>#REF!</v>
      </c>
      <c r="O38" s="88" t="e">
        <f t="shared" ca="1" si="34"/>
        <v>#REF!</v>
      </c>
      <c r="P38" s="88" t="e">
        <f t="shared" ca="1" si="34"/>
        <v>#REF!</v>
      </c>
      <c r="Q38" s="88" t="e">
        <f t="shared" ca="1" si="2"/>
        <v>#REF!</v>
      </c>
    </row>
    <row r="39" spans="3:17" ht="14.25" customHeight="1">
      <c r="C39" s="83" t="s">
        <v>933</v>
      </c>
      <c r="D39" s="86" t="s">
        <v>934</v>
      </c>
      <c r="E39" s="87" t="e">
        <f t="array" aca="1" ref="E39" ca="1">INDEX(INDIRECT("'"&amp;E$4&amp;"'!"&amp;"$Q$9:$bp$60"),INDIRECT("'"&amp;E$4&amp;"'!"&amp;"$N$60"),MATCH($C39,INDIRECT("'"&amp;E$4&amp;"'!"&amp;"$Q$9:$bp$9"),0))</f>
        <v>#REF!</v>
      </c>
      <c r="F39" s="88" t="e">
        <f t="array" aca="1" ref="F39" ca="1">INDEX(INDIRECT("'"&amp;F$4&amp;"'!"&amp;"$ce$9:$ed$60"),INDIRECT("'"&amp;F$4&amp;"'!"&amp;"$N$60"),MATCH($C39,INDIRECT("'"&amp;F$4&amp;"'!"&amp;"$ce$9:$ed$9"),0))</f>
        <v>#REF!</v>
      </c>
      <c r="G39" s="88" t="e">
        <f t="array" aca="1" ref="G39" ca="1">INDEX(INDIRECT("'"&amp;G$4&amp;"'!"&amp;"$Q$66:$bp$117"),INDIRECT("'"&amp;G$4&amp;"'!"&amp;"$N$117"),MATCH($C39,INDIRECT("'"&amp;G$4&amp;"'!"&amp;"$Q$66:$bp$66"),0))</f>
        <v>#REF!</v>
      </c>
      <c r="H39" s="88" t="e">
        <f t="array" aca="1" ref="H39" ca="1">INDEX(INDIRECT("'"&amp;H$4&amp;"'!"&amp;"$Q$123:$bp$174"),INDIRECT("'"&amp;H$4&amp;"'!"&amp;"$N$174"),MATCH($C39,INDIRECT("'"&amp;H$4&amp;"'!"&amp;"$Q$123:$bp$123"),0))</f>
        <v>#REF!</v>
      </c>
      <c r="I39" s="88" t="e">
        <f t="array" aca="1" ref="I39" ca="1">INDEX(INDIRECT("'"&amp;I$4&amp;"'!"&amp;"$Q$180:$bp$231"),INDIRECT("'"&amp;I$4&amp;"'!"&amp;"$N$231"),MATCH($C39,INDIRECT("'"&amp;I$4&amp;"'!"&amp;"$Q$180:$bp$180"),0))</f>
        <v>#REF!</v>
      </c>
      <c r="J39" s="88" t="e">
        <f t="array" aca="1" ref="J39" ca="1">INDEX(INDIRECT("'"&amp;J$4&amp;"'!"&amp;"$Q$237:$bp$288"),INDIRECT("'"&amp;J$4&amp;"'!"&amp;"$N$288"),MATCH($C39,INDIRECT("'"&amp;J$4&amp;"'!"&amp;"$Q$237:$bp$237"),0))</f>
        <v>#REF!</v>
      </c>
      <c r="K39" s="87" t="e">
        <f t="shared" ref="K39:P39" ca="1" si="35">SUMIF($E$5:$J$5,K$5,$E39:$J39)</f>
        <v>#REF!</v>
      </c>
      <c r="L39" s="88" t="e">
        <f t="shared" ca="1" si="35"/>
        <v>#REF!</v>
      </c>
      <c r="M39" s="88" t="e">
        <f t="shared" ca="1" si="35"/>
        <v>#REF!</v>
      </c>
      <c r="N39" s="88" t="e">
        <f t="shared" ca="1" si="35"/>
        <v>#REF!</v>
      </c>
      <c r="O39" s="88" t="e">
        <f t="shared" ca="1" si="35"/>
        <v>#REF!</v>
      </c>
      <c r="P39" s="88" t="e">
        <f t="shared" ca="1" si="35"/>
        <v>#REF!</v>
      </c>
      <c r="Q39" s="88" t="e">
        <f t="shared" ca="1" si="2"/>
        <v>#REF!</v>
      </c>
    </row>
    <row r="40" spans="3:17" ht="14.25" customHeight="1">
      <c r="C40" s="83" t="s">
        <v>935</v>
      </c>
      <c r="D40" s="86" t="s">
        <v>936</v>
      </c>
      <c r="E40" s="87" t="e">
        <f t="array" aca="1" ref="E40" ca="1">INDEX(INDIRECT("'"&amp;E$4&amp;"'!"&amp;"$Q$9:$bp$60"),INDIRECT("'"&amp;E$4&amp;"'!"&amp;"$N$60"),MATCH($C40,INDIRECT("'"&amp;E$4&amp;"'!"&amp;"$Q$9:$bp$9"),0))</f>
        <v>#REF!</v>
      </c>
      <c r="F40" s="88" t="e">
        <f t="array" aca="1" ref="F40" ca="1">INDEX(INDIRECT("'"&amp;F$4&amp;"'!"&amp;"$ce$9:$ed$60"),INDIRECT("'"&amp;F$4&amp;"'!"&amp;"$N$60"),MATCH($C40,INDIRECT("'"&amp;F$4&amp;"'!"&amp;"$ce$9:$ed$9"),0))</f>
        <v>#REF!</v>
      </c>
      <c r="G40" s="88" t="e">
        <f t="array" aca="1" ref="G40" ca="1">INDEX(INDIRECT("'"&amp;G$4&amp;"'!"&amp;"$Q$66:$bp$117"),INDIRECT("'"&amp;G$4&amp;"'!"&amp;"$N$117"),MATCH($C40,INDIRECT("'"&amp;G$4&amp;"'!"&amp;"$Q$66:$bp$66"),0))</f>
        <v>#REF!</v>
      </c>
      <c r="H40" s="88" t="e">
        <f t="array" aca="1" ref="H40" ca="1">INDEX(INDIRECT("'"&amp;H$4&amp;"'!"&amp;"$Q$123:$bp$174"),INDIRECT("'"&amp;H$4&amp;"'!"&amp;"$N$174"),MATCH($C40,INDIRECT("'"&amp;H$4&amp;"'!"&amp;"$Q$123:$bp$123"),0))</f>
        <v>#REF!</v>
      </c>
      <c r="I40" s="88" t="e">
        <f t="array" aca="1" ref="I40" ca="1">INDEX(INDIRECT("'"&amp;I$4&amp;"'!"&amp;"$Q$180:$bp$231"),INDIRECT("'"&amp;I$4&amp;"'!"&amp;"$N$231"),MATCH($C40,INDIRECT("'"&amp;I$4&amp;"'!"&amp;"$Q$180:$bp$180"),0))</f>
        <v>#REF!</v>
      </c>
      <c r="J40" s="88" t="e">
        <f t="array" aca="1" ref="J40" ca="1">INDEX(INDIRECT("'"&amp;J$4&amp;"'!"&amp;"$Q$237:$bp$288"),INDIRECT("'"&amp;J$4&amp;"'!"&amp;"$N$288"),MATCH($C40,INDIRECT("'"&amp;J$4&amp;"'!"&amp;"$Q$237:$bp$237"),0))</f>
        <v>#REF!</v>
      </c>
      <c r="K40" s="87" t="e">
        <f t="shared" ref="K40:P40" ca="1" si="36">SUMIF($E$5:$J$5,K$5,$E40:$J40)</f>
        <v>#REF!</v>
      </c>
      <c r="L40" s="88" t="e">
        <f t="shared" ca="1" si="36"/>
        <v>#REF!</v>
      </c>
      <c r="M40" s="88" t="e">
        <f t="shared" ca="1" si="36"/>
        <v>#REF!</v>
      </c>
      <c r="N40" s="88" t="e">
        <f t="shared" ca="1" si="36"/>
        <v>#REF!</v>
      </c>
      <c r="O40" s="88" t="e">
        <f t="shared" ca="1" si="36"/>
        <v>#REF!</v>
      </c>
      <c r="P40" s="88" t="e">
        <f t="shared" ca="1" si="36"/>
        <v>#REF!</v>
      </c>
      <c r="Q40" s="88" t="e">
        <f t="shared" ca="1" si="2"/>
        <v>#REF!</v>
      </c>
    </row>
    <row r="41" spans="3:17" ht="14.25" customHeight="1">
      <c r="C41" s="83" t="s">
        <v>937</v>
      </c>
      <c r="D41" s="86" t="s">
        <v>938</v>
      </c>
      <c r="E41" s="87" t="e">
        <f t="array" aca="1" ref="E41" ca="1">INDEX(INDIRECT("'"&amp;E$4&amp;"'!"&amp;"$Q$9:$bp$60"),INDIRECT("'"&amp;E$4&amp;"'!"&amp;"$N$60"),MATCH($C41,INDIRECT("'"&amp;E$4&amp;"'!"&amp;"$Q$9:$bp$9"),0))</f>
        <v>#REF!</v>
      </c>
      <c r="F41" s="88" t="e">
        <f t="array" aca="1" ref="F41" ca="1">INDEX(INDIRECT("'"&amp;F$4&amp;"'!"&amp;"$ce$9:$ed$60"),INDIRECT("'"&amp;F$4&amp;"'!"&amp;"$N$60"),MATCH($C41,INDIRECT("'"&amp;F$4&amp;"'!"&amp;"$ce$9:$ed$9"),0))</f>
        <v>#REF!</v>
      </c>
      <c r="G41" s="88" t="e">
        <f t="array" aca="1" ref="G41" ca="1">INDEX(INDIRECT("'"&amp;G$4&amp;"'!"&amp;"$Q$66:$bp$117"),INDIRECT("'"&amp;G$4&amp;"'!"&amp;"$N$117"),MATCH($C41,INDIRECT("'"&amp;G$4&amp;"'!"&amp;"$Q$66:$bp$66"),0))</f>
        <v>#REF!</v>
      </c>
      <c r="H41" s="88" t="e">
        <f t="array" aca="1" ref="H41" ca="1">INDEX(INDIRECT("'"&amp;H$4&amp;"'!"&amp;"$Q$123:$bp$174"),INDIRECT("'"&amp;H$4&amp;"'!"&amp;"$N$174"),MATCH($C41,INDIRECT("'"&amp;H$4&amp;"'!"&amp;"$Q$123:$bp$123"),0))</f>
        <v>#REF!</v>
      </c>
      <c r="I41" s="88" t="e">
        <f t="array" aca="1" ref="I41" ca="1">INDEX(INDIRECT("'"&amp;I$4&amp;"'!"&amp;"$Q$180:$bp$231"),INDIRECT("'"&amp;I$4&amp;"'!"&amp;"$N$231"),MATCH($C41,INDIRECT("'"&amp;I$4&amp;"'!"&amp;"$Q$180:$bp$180"),0))</f>
        <v>#REF!</v>
      </c>
      <c r="J41" s="88" t="e">
        <f t="array" aca="1" ref="J41" ca="1">INDEX(INDIRECT("'"&amp;J$4&amp;"'!"&amp;"$Q$237:$bp$288"),INDIRECT("'"&amp;J$4&amp;"'!"&amp;"$N$288"),MATCH($C41,INDIRECT("'"&amp;J$4&amp;"'!"&amp;"$Q$237:$bp$237"),0))</f>
        <v>#REF!</v>
      </c>
      <c r="K41" s="87" t="e">
        <f t="shared" ref="K41:P41" ca="1" si="37">SUMIF($E$5:$J$5,K$5,$E41:$J41)</f>
        <v>#REF!</v>
      </c>
      <c r="L41" s="88" t="e">
        <f t="shared" ca="1" si="37"/>
        <v>#REF!</v>
      </c>
      <c r="M41" s="88" t="e">
        <f t="shared" ca="1" si="37"/>
        <v>#REF!</v>
      </c>
      <c r="N41" s="88" t="e">
        <f t="shared" ca="1" si="37"/>
        <v>#REF!</v>
      </c>
      <c r="O41" s="88" t="e">
        <f t="shared" ca="1" si="37"/>
        <v>#REF!</v>
      </c>
      <c r="P41" s="88" t="e">
        <f t="shared" ca="1" si="37"/>
        <v>#REF!</v>
      </c>
      <c r="Q41" s="88" t="e">
        <f t="shared" ca="1" si="2"/>
        <v>#REF!</v>
      </c>
    </row>
    <row r="42" spans="3:17" ht="14.25" customHeight="1">
      <c r="C42" s="83" t="s">
        <v>939</v>
      </c>
      <c r="D42" s="86" t="s">
        <v>940</v>
      </c>
      <c r="E42" s="87" t="e">
        <f t="array" aca="1" ref="E42" ca="1">INDEX(INDIRECT("'"&amp;E$4&amp;"'!"&amp;"$Q$9:$bp$60"),INDIRECT("'"&amp;E$4&amp;"'!"&amp;"$N$60"),MATCH($C42,INDIRECT("'"&amp;E$4&amp;"'!"&amp;"$Q$9:$bp$9"),0))</f>
        <v>#REF!</v>
      </c>
      <c r="F42" s="88" t="e">
        <f t="array" aca="1" ref="F42" ca="1">INDEX(INDIRECT("'"&amp;F$4&amp;"'!"&amp;"$ce$9:$ed$60"),INDIRECT("'"&amp;F$4&amp;"'!"&amp;"$N$60"),MATCH($C42,INDIRECT("'"&amp;F$4&amp;"'!"&amp;"$ce$9:$ed$9"),0))</f>
        <v>#REF!</v>
      </c>
      <c r="G42" s="88" t="e">
        <f t="array" aca="1" ref="G42" ca="1">INDEX(INDIRECT("'"&amp;G$4&amp;"'!"&amp;"$Q$66:$bp$117"),INDIRECT("'"&amp;G$4&amp;"'!"&amp;"$N$117"),MATCH($C42,INDIRECT("'"&amp;G$4&amp;"'!"&amp;"$Q$66:$bp$66"),0))</f>
        <v>#REF!</v>
      </c>
      <c r="H42" s="88" t="e">
        <f t="array" aca="1" ref="H42" ca="1">INDEX(INDIRECT("'"&amp;H$4&amp;"'!"&amp;"$Q$123:$bp$174"),INDIRECT("'"&amp;H$4&amp;"'!"&amp;"$N$174"),MATCH($C42,INDIRECT("'"&amp;H$4&amp;"'!"&amp;"$Q$123:$bp$123"),0))</f>
        <v>#REF!</v>
      </c>
      <c r="I42" s="88" t="e">
        <f t="array" aca="1" ref="I42" ca="1">INDEX(INDIRECT("'"&amp;I$4&amp;"'!"&amp;"$Q$180:$bp$231"),INDIRECT("'"&amp;I$4&amp;"'!"&amp;"$N$231"),MATCH($C42,INDIRECT("'"&amp;I$4&amp;"'!"&amp;"$Q$180:$bp$180"),0))</f>
        <v>#REF!</v>
      </c>
      <c r="J42" s="88" t="e">
        <f t="array" aca="1" ref="J42" ca="1">INDEX(INDIRECT("'"&amp;J$4&amp;"'!"&amp;"$Q$237:$bp$288"),INDIRECT("'"&amp;J$4&amp;"'!"&amp;"$N$288"),MATCH($C42,INDIRECT("'"&amp;J$4&amp;"'!"&amp;"$Q$237:$bp$237"),0))</f>
        <v>#REF!</v>
      </c>
      <c r="K42" s="87" t="e">
        <f t="shared" ref="K42:P42" ca="1" si="38">SUMIF($E$5:$J$5,K$5,$E42:$J42)</f>
        <v>#REF!</v>
      </c>
      <c r="L42" s="88" t="e">
        <f t="shared" ca="1" si="38"/>
        <v>#REF!</v>
      </c>
      <c r="M42" s="88" t="e">
        <f t="shared" ca="1" si="38"/>
        <v>#REF!</v>
      </c>
      <c r="N42" s="88" t="e">
        <f t="shared" ca="1" si="38"/>
        <v>#REF!</v>
      </c>
      <c r="O42" s="88" t="e">
        <f t="shared" ca="1" si="38"/>
        <v>#REF!</v>
      </c>
      <c r="P42" s="88" t="e">
        <f t="shared" ca="1" si="38"/>
        <v>#REF!</v>
      </c>
      <c r="Q42" s="88" t="e">
        <f t="shared" ca="1" si="2"/>
        <v>#REF!</v>
      </c>
    </row>
    <row r="43" spans="3:17" ht="14.25" customHeight="1">
      <c r="C43" s="83" t="s">
        <v>941</v>
      </c>
      <c r="D43" s="86" t="s">
        <v>942</v>
      </c>
      <c r="E43" s="87" t="e">
        <f t="array" aca="1" ref="E43" ca="1">INDEX(INDIRECT("'"&amp;E$4&amp;"'!"&amp;"$Q$9:$bp$60"),INDIRECT("'"&amp;E$4&amp;"'!"&amp;"$N$60"),MATCH($C43,INDIRECT("'"&amp;E$4&amp;"'!"&amp;"$Q$9:$bp$9"),0))</f>
        <v>#REF!</v>
      </c>
      <c r="F43" s="88" t="e">
        <f t="array" aca="1" ref="F43" ca="1">INDEX(INDIRECT("'"&amp;F$4&amp;"'!"&amp;"$ce$9:$ed$60"),INDIRECT("'"&amp;F$4&amp;"'!"&amp;"$N$60"),MATCH($C43,INDIRECT("'"&amp;F$4&amp;"'!"&amp;"$ce$9:$ed$9"),0))</f>
        <v>#REF!</v>
      </c>
      <c r="G43" s="88" t="e">
        <f t="array" aca="1" ref="G43" ca="1">INDEX(INDIRECT("'"&amp;G$4&amp;"'!"&amp;"$Q$66:$bp$117"),INDIRECT("'"&amp;G$4&amp;"'!"&amp;"$N$117"),MATCH($C43,INDIRECT("'"&amp;G$4&amp;"'!"&amp;"$Q$66:$bp$66"),0))</f>
        <v>#REF!</v>
      </c>
      <c r="H43" s="88" t="e">
        <f t="array" aca="1" ref="H43" ca="1">INDEX(INDIRECT("'"&amp;H$4&amp;"'!"&amp;"$Q$123:$bp$174"),INDIRECT("'"&amp;H$4&amp;"'!"&amp;"$N$174"),MATCH($C43,INDIRECT("'"&amp;H$4&amp;"'!"&amp;"$Q$123:$bp$123"),0))</f>
        <v>#REF!</v>
      </c>
      <c r="I43" s="88" t="e">
        <f t="array" aca="1" ref="I43" ca="1">INDEX(INDIRECT("'"&amp;I$4&amp;"'!"&amp;"$Q$180:$bp$231"),INDIRECT("'"&amp;I$4&amp;"'!"&amp;"$N$231"),MATCH($C43,INDIRECT("'"&amp;I$4&amp;"'!"&amp;"$Q$180:$bp$180"),0))</f>
        <v>#REF!</v>
      </c>
      <c r="J43" s="88" t="e">
        <f t="array" aca="1" ref="J43" ca="1">INDEX(INDIRECT("'"&amp;J$4&amp;"'!"&amp;"$Q$237:$bp$288"),INDIRECT("'"&amp;J$4&amp;"'!"&amp;"$N$288"),MATCH($C43,INDIRECT("'"&amp;J$4&amp;"'!"&amp;"$Q$237:$bp$237"),0))</f>
        <v>#REF!</v>
      </c>
      <c r="K43" s="87" t="e">
        <f t="shared" ref="K43:P43" ca="1" si="39">SUMIF($E$5:$J$5,K$5,$E43:$J43)</f>
        <v>#REF!</v>
      </c>
      <c r="L43" s="88" t="e">
        <f t="shared" ca="1" si="39"/>
        <v>#REF!</v>
      </c>
      <c r="M43" s="88" t="e">
        <f t="shared" ca="1" si="39"/>
        <v>#REF!</v>
      </c>
      <c r="N43" s="88" t="e">
        <f t="shared" ca="1" si="39"/>
        <v>#REF!</v>
      </c>
      <c r="O43" s="88" t="e">
        <f t="shared" ca="1" si="39"/>
        <v>#REF!</v>
      </c>
      <c r="P43" s="88" t="e">
        <f t="shared" ca="1" si="39"/>
        <v>#REF!</v>
      </c>
      <c r="Q43" s="88" t="e">
        <f t="shared" ca="1" si="2"/>
        <v>#REF!</v>
      </c>
    </row>
    <row r="44" spans="3:17" ht="14.25" customHeight="1">
      <c r="C44" s="83" t="s">
        <v>943</v>
      </c>
      <c r="D44" s="86" t="s">
        <v>944</v>
      </c>
      <c r="E44" s="87" t="e">
        <f t="array" aca="1" ref="E44" ca="1">INDEX(INDIRECT("'"&amp;E$4&amp;"'!"&amp;"$Q$9:$bp$60"),INDIRECT("'"&amp;E$4&amp;"'!"&amp;"$N$60"),MATCH($C44,INDIRECT("'"&amp;E$4&amp;"'!"&amp;"$Q$9:$bp$9"),0))</f>
        <v>#REF!</v>
      </c>
      <c r="F44" s="88" t="e">
        <f t="array" aca="1" ref="F44" ca="1">INDEX(INDIRECT("'"&amp;F$4&amp;"'!"&amp;"$ce$9:$ed$60"),INDIRECT("'"&amp;F$4&amp;"'!"&amp;"$N$60"),MATCH($C44,INDIRECT("'"&amp;F$4&amp;"'!"&amp;"$ce$9:$ed$9"),0))</f>
        <v>#REF!</v>
      </c>
      <c r="G44" s="88" t="e">
        <f t="array" aca="1" ref="G44" ca="1">INDEX(INDIRECT("'"&amp;G$4&amp;"'!"&amp;"$Q$66:$bp$117"),INDIRECT("'"&amp;G$4&amp;"'!"&amp;"$N$117"),MATCH($C44,INDIRECT("'"&amp;G$4&amp;"'!"&amp;"$Q$66:$bp$66"),0))</f>
        <v>#REF!</v>
      </c>
      <c r="H44" s="88" t="e">
        <f t="array" aca="1" ref="H44" ca="1">INDEX(INDIRECT("'"&amp;H$4&amp;"'!"&amp;"$Q$123:$bp$174"),INDIRECT("'"&amp;H$4&amp;"'!"&amp;"$N$174"),MATCH($C44,INDIRECT("'"&amp;H$4&amp;"'!"&amp;"$Q$123:$bp$123"),0))</f>
        <v>#REF!</v>
      </c>
      <c r="I44" s="88" t="e">
        <f t="array" aca="1" ref="I44" ca="1">INDEX(INDIRECT("'"&amp;I$4&amp;"'!"&amp;"$Q$180:$bp$231"),INDIRECT("'"&amp;I$4&amp;"'!"&amp;"$N$231"),MATCH($C44,INDIRECT("'"&amp;I$4&amp;"'!"&amp;"$Q$180:$bp$180"),0))</f>
        <v>#REF!</v>
      </c>
      <c r="J44" s="88" t="e">
        <f t="array" aca="1" ref="J44" ca="1">INDEX(INDIRECT("'"&amp;J$4&amp;"'!"&amp;"$Q$237:$bp$288"),INDIRECT("'"&amp;J$4&amp;"'!"&amp;"$N$288"),MATCH($C44,INDIRECT("'"&amp;J$4&amp;"'!"&amp;"$Q$237:$bp$237"),0))</f>
        <v>#REF!</v>
      </c>
      <c r="K44" s="87" t="e">
        <f t="shared" ref="K44:P44" ca="1" si="40">SUMIF($E$5:$J$5,K$5,$E44:$J44)</f>
        <v>#REF!</v>
      </c>
      <c r="L44" s="88" t="e">
        <f t="shared" ca="1" si="40"/>
        <v>#REF!</v>
      </c>
      <c r="M44" s="88" t="e">
        <f t="shared" ca="1" si="40"/>
        <v>#REF!</v>
      </c>
      <c r="N44" s="88" t="e">
        <f t="shared" ca="1" si="40"/>
        <v>#REF!</v>
      </c>
      <c r="O44" s="88" t="e">
        <f t="shared" ca="1" si="40"/>
        <v>#REF!</v>
      </c>
      <c r="P44" s="88" t="e">
        <f t="shared" ca="1" si="40"/>
        <v>#REF!</v>
      </c>
      <c r="Q44" s="88" t="e">
        <f t="shared" ca="1" si="2"/>
        <v>#REF!</v>
      </c>
    </row>
    <row r="45" spans="3:17" ht="14.25" customHeight="1">
      <c r="C45" s="83" t="s">
        <v>945</v>
      </c>
      <c r="D45" s="86" t="s">
        <v>946</v>
      </c>
      <c r="E45" s="87" t="e">
        <f t="array" aca="1" ref="E45" ca="1">INDEX(INDIRECT("'"&amp;E$4&amp;"'!"&amp;"$Q$9:$bp$60"),INDIRECT("'"&amp;E$4&amp;"'!"&amp;"$N$60"),MATCH($C45,INDIRECT("'"&amp;E$4&amp;"'!"&amp;"$Q$9:$bp$9"),0))</f>
        <v>#REF!</v>
      </c>
      <c r="F45" s="88" t="e">
        <f t="array" aca="1" ref="F45" ca="1">INDEX(INDIRECT("'"&amp;F$4&amp;"'!"&amp;"$ce$9:$ed$60"),INDIRECT("'"&amp;F$4&amp;"'!"&amp;"$N$60"),MATCH($C45,INDIRECT("'"&amp;F$4&amp;"'!"&amp;"$ce$9:$ed$9"),0))</f>
        <v>#REF!</v>
      </c>
      <c r="G45" s="88" t="e">
        <f t="array" aca="1" ref="G45" ca="1">INDEX(INDIRECT("'"&amp;G$4&amp;"'!"&amp;"$Q$66:$bp$117"),INDIRECT("'"&amp;G$4&amp;"'!"&amp;"$N$117"),MATCH($C45,INDIRECT("'"&amp;G$4&amp;"'!"&amp;"$Q$66:$bp$66"),0))</f>
        <v>#REF!</v>
      </c>
      <c r="H45" s="88" t="e">
        <f t="array" aca="1" ref="H45" ca="1">INDEX(INDIRECT("'"&amp;H$4&amp;"'!"&amp;"$Q$123:$bp$174"),INDIRECT("'"&amp;H$4&amp;"'!"&amp;"$N$174"),MATCH($C45,INDIRECT("'"&amp;H$4&amp;"'!"&amp;"$Q$123:$bp$123"),0))</f>
        <v>#REF!</v>
      </c>
      <c r="I45" s="88" t="e">
        <f t="array" aca="1" ref="I45" ca="1">INDEX(INDIRECT("'"&amp;I$4&amp;"'!"&amp;"$Q$180:$bp$231"),INDIRECT("'"&amp;I$4&amp;"'!"&amp;"$N$231"),MATCH($C45,INDIRECT("'"&amp;I$4&amp;"'!"&amp;"$Q$180:$bp$180"),0))</f>
        <v>#REF!</v>
      </c>
      <c r="J45" s="88" t="e">
        <f t="array" aca="1" ref="J45" ca="1">INDEX(INDIRECT("'"&amp;J$4&amp;"'!"&amp;"$Q$237:$bp$288"),INDIRECT("'"&amp;J$4&amp;"'!"&amp;"$N$288"),MATCH($C45,INDIRECT("'"&amp;J$4&amp;"'!"&amp;"$Q$237:$bp$237"),0))</f>
        <v>#REF!</v>
      </c>
      <c r="K45" s="87" t="e">
        <f t="shared" ref="K45:P45" ca="1" si="41">SUMIF($E$5:$J$5,K$5,$E45:$J45)</f>
        <v>#REF!</v>
      </c>
      <c r="L45" s="88" t="e">
        <f t="shared" ca="1" si="41"/>
        <v>#REF!</v>
      </c>
      <c r="M45" s="88" t="e">
        <f t="shared" ca="1" si="41"/>
        <v>#REF!</v>
      </c>
      <c r="N45" s="88" t="e">
        <f t="shared" ca="1" si="41"/>
        <v>#REF!</v>
      </c>
      <c r="O45" s="88" t="e">
        <f t="shared" ca="1" si="41"/>
        <v>#REF!</v>
      </c>
      <c r="P45" s="88" t="e">
        <f t="shared" ca="1" si="41"/>
        <v>#REF!</v>
      </c>
      <c r="Q45" s="88" t="e">
        <f t="shared" ca="1" si="2"/>
        <v>#REF!</v>
      </c>
    </row>
    <row r="46" spans="3:17" ht="14.25" customHeight="1">
      <c r="C46" s="83" t="s">
        <v>947</v>
      </c>
      <c r="D46" s="86" t="s">
        <v>948</v>
      </c>
      <c r="E46" s="87" t="e">
        <f t="array" aca="1" ref="E46" ca="1">INDEX(INDIRECT("'"&amp;E$4&amp;"'!"&amp;"$Q$9:$bp$60"),INDIRECT("'"&amp;E$4&amp;"'!"&amp;"$N$60"),MATCH($C46,INDIRECT("'"&amp;E$4&amp;"'!"&amp;"$Q$9:$bp$9"),0))</f>
        <v>#REF!</v>
      </c>
      <c r="F46" s="88" t="e">
        <f t="array" aca="1" ref="F46" ca="1">INDEX(INDIRECT("'"&amp;F$4&amp;"'!"&amp;"$ce$9:$ed$60"),INDIRECT("'"&amp;F$4&amp;"'!"&amp;"$N$60"),MATCH($C46,INDIRECT("'"&amp;F$4&amp;"'!"&amp;"$ce$9:$ed$9"),0))</f>
        <v>#REF!</v>
      </c>
      <c r="G46" s="88" t="e">
        <f t="array" aca="1" ref="G46" ca="1">INDEX(INDIRECT("'"&amp;G$4&amp;"'!"&amp;"$Q$66:$bp$117"),INDIRECT("'"&amp;G$4&amp;"'!"&amp;"$N$117"),MATCH($C46,INDIRECT("'"&amp;G$4&amp;"'!"&amp;"$Q$66:$bp$66"),0))</f>
        <v>#REF!</v>
      </c>
      <c r="H46" s="88" t="e">
        <f t="array" aca="1" ref="H46" ca="1">INDEX(INDIRECT("'"&amp;H$4&amp;"'!"&amp;"$Q$123:$bp$174"),INDIRECT("'"&amp;H$4&amp;"'!"&amp;"$N$174"),MATCH($C46,INDIRECT("'"&amp;H$4&amp;"'!"&amp;"$Q$123:$bp$123"),0))</f>
        <v>#REF!</v>
      </c>
      <c r="I46" s="88" t="e">
        <f t="array" aca="1" ref="I46" ca="1">INDEX(INDIRECT("'"&amp;I$4&amp;"'!"&amp;"$Q$180:$bp$231"),INDIRECT("'"&amp;I$4&amp;"'!"&amp;"$N$231"),MATCH($C46,INDIRECT("'"&amp;I$4&amp;"'!"&amp;"$Q$180:$bp$180"),0))</f>
        <v>#REF!</v>
      </c>
      <c r="J46" s="88" t="e">
        <f t="array" aca="1" ref="J46" ca="1">INDEX(INDIRECT("'"&amp;J$4&amp;"'!"&amp;"$Q$237:$bp$288"),INDIRECT("'"&amp;J$4&amp;"'!"&amp;"$N$288"),MATCH($C46,INDIRECT("'"&amp;J$4&amp;"'!"&amp;"$Q$237:$bp$237"),0))</f>
        <v>#REF!</v>
      </c>
      <c r="K46" s="87" t="e">
        <f t="shared" ref="K46:P46" ca="1" si="42">SUMIF($E$5:$J$5,K$5,$E46:$J46)</f>
        <v>#REF!</v>
      </c>
      <c r="L46" s="88" t="e">
        <f t="shared" ca="1" si="42"/>
        <v>#REF!</v>
      </c>
      <c r="M46" s="88" t="e">
        <f t="shared" ca="1" si="42"/>
        <v>#REF!</v>
      </c>
      <c r="N46" s="88" t="e">
        <f t="shared" ca="1" si="42"/>
        <v>#REF!</v>
      </c>
      <c r="O46" s="88" t="e">
        <f t="shared" ca="1" si="42"/>
        <v>#REF!</v>
      </c>
      <c r="P46" s="88" t="e">
        <f t="shared" ca="1" si="42"/>
        <v>#REF!</v>
      </c>
      <c r="Q46" s="88" t="e">
        <f t="shared" ca="1" si="2"/>
        <v>#REF!</v>
      </c>
    </row>
    <row r="47" spans="3:17" ht="14.25" customHeight="1">
      <c r="C47" s="83" t="s">
        <v>949</v>
      </c>
      <c r="D47" s="86" t="s">
        <v>950</v>
      </c>
      <c r="E47" s="87" t="e">
        <f t="array" aca="1" ref="E47" ca="1">INDEX(INDIRECT("'"&amp;E$4&amp;"'!"&amp;"$Q$9:$bp$60"),INDIRECT("'"&amp;E$4&amp;"'!"&amp;"$N$60"),MATCH($C47,INDIRECT("'"&amp;E$4&amp;"'!"&amp;"$Q$9:$bp$9"),0))</f>
        <v>#REF!</v>
      </c>
      <c r="F47" s="88" t="e">
        <f t="array" aca="1" ref="F47" ca="1">INDEX(INDIRECT("'"&amp;F$4&amp;"'!"&amp;"$ce$9:$ed$60"),INDIRECT("'"&amp;F$4&amp;"'!"&amp;"$N$60"),MATCH($C47,INDIRECT("'"&amp;F$4&amp;"'!"&amp;"$ce$9:$ed$9"),0))</f>
        <v>#REF!</v>
      </c>
      <c r="G47" s="88" t="e">
        <f t="array" aca="1" ref="G47" ca="1">INDEX(INDIRECT("'"&amp;G$4&amp;"'!"&amp;"$Q$66:$bp$117"),INDIRECT("'"&amp;G$4&amp;"'!"&amp;"$N$117"),MATCH($C47,INDIRECT("'"&amp;G$4&amp;"'!"&amp;"$Q$66:$bp$66"),0))</f>
        <v>#REF!</v>
      </c>
      <c r="H47" s="88" t="e">
        <f t="array" aca="1" ref="H47" ca="1">INDEX(INDIRECT("'"&amp;H$4&amp;"'!"&amp;"$Q$123:$bp$174"),INDIRECT("'"&amp;H$4&amp;"'!"&amp;"$N$174"),MATCH($C47,INDIRECT("'"&amp;H$4&amp;"'!"&amp;"$Q$123:$bp$123"),0))</f>
        <v>#REF!</v>
      </c>
      <c r="I47" s="88" t="e">
        <f t="array" aca="1" ref="I47" ca="1">INDEX(INDIRECT("'"&amp;I$4&amp;"'!"&amp;"$Q$180:$bp$231"),INDIRECT("'"&amp;I$4&amp;"'!"&amp;"$N$231"),MATCH($C47,INDIRECT("'"&amp;I$4&amp;"'!"&amp;"$Q$180:$bp$180"),0))</f>
        <v>#REF!</v>
      </c>
      <c r="J47" s="88" t="e">
        <f t="array" aca="1" ref="J47" ca="1">INDEX(INDIRECT("'"&amp;J$4&amp;"'!"&amp;"$Q$237:$bp$288"),INDIRECT("'"&amp;J$4&amp;"'!"&amp;"$N$288"),MATCH($C47,INDIRECT("'"&amp;J$4&amp;"'!"&amp;"$Q$237:$bp$237"),0))</f>
        <v>#REF!</v>
      </c>
      <c r="K47" s="87" t="e">
        <f t="shared" ref="K47:P47" ca="1" si="43">SUMIF($E$5:$J$5,K$5,$E47:$J47)</f>
        <v>#REF!</v>
      </c>
      <c r="L47" s="88" t="e">
        <f t="shared" ca="1" si="43"/>
        <v>#REF!</v>
      </c>
      <c r="M47" s="88" t="e">
        <f t="shared" ca="1" si="43"/>
        <v>#REF!</v>
      </c>
      <c r="N47" s="88" t="e">
        <f t="shared" ca="1" si="43"/>
        <v>#REF!</v>
      </c>
      <c r="O47" s="88" t="e">
        <f t="shared" ca="1" si="43"/>
        <v>#REF!</v>
      </c>
      <c r="P47" s="88" t="e">
        <f t="shared" ca="1" si="43"/>
        <v>#REF!</v>
      </c>
      <c r="Q47" s="88" t="e">
        <f t="shared" ca="1" si="2"/>
        <v>#REF!</v>
      </c>
    </row>
    <row r="48" spans="3:17" ht="14.25" customHeight="1">
      <c r="C48" s="83" t="s">
        <v>951</v>
      </c>
      <c r="D48" s="86" t="s">
        <v>952</v>
      </c>
      <c r="E48" s="87" t="e">
        <f t="array" aca="1" ref="E48" ca="1">INDEX(INDIRECT("'"&amp;E$4&amp;"'!"&amp;"$Q$9:$bp$60"),INDIRECT("'"&amp;E$4&amp;"'!"&amp;"$N$60"),MATCH($C48,INDIRECT("'"&amp;E$4&amp;"'!"&amp;"$Q$9:$bp$9"),0))</f>
        <v>#REF!</v>
      </c>
      <c r="F48" s="88" t="e">
        <f t="array" aca="1" ref="F48" ca="1">INDEX(INDIRECT("'"&amp;F$4&amp;"'!"&amp;"$ce$9:$ed$60"),INDIRECT("'"&amp;F$4&amp;"'!"&amp;"$N$60"),MATCH($C48,INDIRECT("'"&amp;F$4&amp;"'!"&amp;"$ce$9:$ed$9"),0))</f>
        <v>#REF!</v>
      </c>
      <c r="G48" s="88" t="e">
        <f t="array" aca="1" ref="G48" ca="1">INDEX(INDIRECT("'"&amp;G$4&amp;"'!"&amp;"$Q$66:$bp$117"),INDIRECT("'"&amp;G$4&amp;"'!"&amp;"$N$117"),MATCH($C48,INDIRECT("'"&amp;G$4&amp;"'!"&amp;"$Q$66:$bp$66"),0))</f>
        <v>#REF!</v>
      </c>
      <c r="H48" s="88" t="e">
        <f t="array" aca="1" ref="H48" ca="1">INDEX(INDIRECT("'"&amp;H$4&amp;"'!"&amp;"$Q$123:$bp$174"),INDIRECT("'"&amp;H$4&amp;"'!"&amp;"$N$174"),MATCH($C48,INDIRECT("'"&amp;H$4&amp;"'!"&amp;"$Q$123:$bp$123"),0))</f>
        <v>#REF!</v>
      </c>
      <c r="I48" s="88" t="e">
        <f t="array" aca="1" ref="I48" ca="1">INDEX(INDIRECT("'"&amp;I$4&amp;"'!"&amp;"$Q$180:$bp$231"),INDIRECT("'"&amp;I$4&amp;"'!"&amp;"$N$231"),MATCH($C48,INDIRECT("'"&amp;I$4&amp;"'!"&amp;"$Q$180:$bp$180"),0))</f>
        <v>#REF!</v>
      </c>
      <c r="J48" s="88" t="e">
        <f t="array" aca="1" ref="J48" ca="1">INDEX(INDIRECT("'"&amp;J$4&amp;"'!"&amp;"$Q$237:$bp$288"),INDIRECT("'"&amp;J$4&amp;"'!"&amp;"$N$288"),MATCH($C48,INDIRECT("'"&amp;J$4&amp;"'!"&amp;"$Q$237:$bp$237"),0))</f>
        <v>#REF!</v>
      </c>
      <c r="K48" s="87" t="e">
        <f t="shared" ref="K48:P48" ca="1" si="44">SUMIF($E$5:$J$5,K$5,$E48:$J48)</f>
        <v>#REF!</v>
      </c>
      <c r="L48" s="88" t="e">
        <f t="shared" ca="1" si="44"/>
        <v>#REF!</v>
      </c>
      <c r="M48" s="88" t="e">
        <f t="shared" ca="1" si="44"/>
        <v>#REF!</v>
      </c>
      <c r="N48" s="88" t="e">
        <f t="shared" ca="1" si="44"/>
        <v>#REF!</v>
      </c>
      <c r="O48" s="88" t="e">
        <f t="shared" ca="1" si="44"/>
        <v>#REF!</v>
      </c>
      <c r="P48" s="88" t="e">
        <f t="shared" ca="1" si="44"/>
        <v>#REF!</v>
      </c>
      <c r="Q48" s="88" t="e">
        <f t="shared" ca="1" si="2"/>
        <v>#REF!</v>
      </c>
    </row>
    <row r="49" spans="3:17" ht="14.25" customHeight="1">
      <c r="C49" s="83" t="s">
        <v>953</v>
      </c>
      <c r="D49" s="86" t="s">
        <v>954</v>
      </c>
      <c r="E49" s="87" t="e">
        <f t="array" aca="1" ref="E49" ca="1">INDEX(INDIRECT("'"&amp;E$4&amp;"'!"&amp;"$Q$9:$bp$60"),INDIRECT("'"&amp;E$4&amp;"'!"&amp;"$N$60"),MATCH($C49,INDIRECT("'"&amp;E$4&amp;"'!"&amp;"$Q$9:$bp$9"),0))</f>
        <v>#REF!</v>
      </c>
      <c r="F49" s="88" t="e">
        <f t="array" aca="1" ref="F49" ca="1">INDEX(INDIRECT("'"&amp;F$4&amp;"'!"&amp;"$ce$9:$ed$60"),INDIRECT("'"&amp;F$4&amp;"'!"&amp;"$N$60"),MATCH($C49,INDIRECT("'"&amp;F$4&amp;"'!"&amp;"$ce$9:$ed$9"),0))</f>
        <v>#REF!</v>
      </c>
      <c r="G49" s="88" t="e">
        <f t="array" aca="1" ref="G49" ca="1">INDEX(INDIRECT("'"&amp;G$4&amp;"'!"&amp;"$Q$66:$bp$117"),INDIRECT("'"&amp;G$4&amp;"'!"&amp;"$N$117"),MATCH($C49,INDIRECT("'"&amp;G$4&amp;"'!"&amp;"$Q$66:$bp$66"),0))</f>
        <v>#REF!</v>
      </c>
      <c r="H49" s="88" t="e">
        <f t="array" aca="1" ref="H49" ca="1">INDEX(INDIRECT("'"&amp;H$4&amp;"'!"&amp;"$Q$123:$bp$174"),INDIRECT("'"&amp;H$4&amp;"'!"&amp;"$N$174"),MATCH($C49,INDIRECT("'"&amp;H$4&amp;"'!"&amp;"$Q$123:$bp$123"),0))</f>
        <v>#REF!</v>
      </c>
      <c r="I49" s="88" t="e">
        <f t="array" aca="1" ref="I49" ca="1">INDEX(INDIRECT("'"&amp;I$4&amp;"'!"&amp;"$Q$180:$bp$231"),INDIRECT("'"&amp;I$4&amp;"'!"&amp;"$N$231"),MATCH($C49,INDIRECT("'"&amp;I$4&amp;"'!"&amp;"$Q$180:$bp$180"),0))</f>
        <v>#REF!</v>
      </c>
      <c r="J49" s="88" t="e">
        <f t="array" aca="1" ref="J49" ca="1">INDEX(INDIRECT("'"&amp;J$4&amp;"'!"&amp;"$Q$237:$bp$288"),INDIRECT("'"&amp;J$4&amp;"'!"&amp;"$N$288"),MATCH($C49,INDIRECT("'"&amp;J$4&amp;"'!"&amp;"$Q$237:$bp$237"),0))</f>
        <v>#REF!</v>
      </c>
      <c r="K49" s="87" t="e">
        <f t="shared" ref="K49:P49" ca="1" si="45">SUMIF($E$5:$J$5,K$5,$E49:$J49)</f>
        <v>#REF!</v>
      </c>
      <c r="L49" s="88" t="e">
        <f t="shared" ca="1" si="45"/>
        <v>#REF!</v>
      </c>
      <c r="M49" s="88" t="e">
        <f t="shared" ca="1" si="45"/>
        <v>#REF!</v>
      </c>
      <c r="N49" s="88" t="e">
        <f t="shared" ca="1" si="45"/>
        <v>#REF!</v>
      </c>
      <c r="O49" s="88" t="e">
        <f t="shared" ca="1" si="45"/>
        <v>#REF!</v>
      </c>
      <c r="P49" s="88" t="e">
        <f t="shared" ca="1" si="45"/>
        <v>#REF!</v>
      </c>
      <c r="Q49" s="88" t="e">
        <f t="shared" ca="1" si="2"/>
        <v>#REF!</v>
      </c>
    </row>
    <row r="50" spans="3:17" ht="14.25" customHeight="1">
      <c r="C50" s="83" t="s">
        <v>955</v>
      </c>
      <c r="D50" s="86" t="s">
        <v>956</v>
      </c>
      <c r="E50" s="87" t="e">
        <f t="array" aca="1" ref="E50" ca="1">INDEX(INDIRECT("'"&amp;E$4&amp;"'!"&amp;"$Q$9:$bp$60"),INDIRECT("'"&amp;E$4&amp;"'!"&amp;"$N$60"),MATCH($C50,INDIRECT("'"&amp;E$4&amp;"'!"&amp;"$Q$9:$bp$9"),0))</f>
        <v>#REF!</v>
      </c>
      <c r="F50" s="88" t="e">
        <f t="array" aca="1" ref="F50" ca="1">INDEX(INDIRECT("'"&amp;F$4&amp;"'!"&amp;"$ce$9:$ed$60"),INDIRECT("'"&amp;F$4&amp;"'!"&amp;"$N$60"),MATCH($C50,INDIRECT("'"&amp;F$4&amp;"'!"&amp;"$ce$9:$ed$9"),0))</f>
        <v>#REF!</v>
      </c>
      <c r="G50" s="88" t="e">
        <f t="array" aca="1" ref="G50" ca="1">INDEX(INDIRECT("'"&amp;G$4&amp;"'!"&amp;"$Q$66:$bp$117"),INDIRECT("'"&amp;G$4&amp;"'!"&amp;"$N$117"),MATCH($C50,INDIRECT("'"&amp;G$4&amp;"'!"&amp;"$Q$66:$bp$66"),0))</f>
        <v>#REF!</v>
      </c>
      <c r="H50" s="88" t="e">
        <f t="array" aca="1" ref="H50" ca="1">INDEX(INDIRECT("'"&amp;H$4&amp;"'!"&amp;"$Q$123:$bp$174"),INDIRECT("'"&amp;H$4&amp;"'!"&amp;"$N$174"),MATCH($C50,INDIRECT("'"&amp;H$4&amp;"'!"&amp;"$Q$123:$bp$123"),0))</f>
        <v>#REF!</v>
      </c>
      <c r="I50" s="88" t="e">
        <f t="array" aca="1" ref="I50" ca="1">INDEX(INDIRECT("'"&amp;I$4&amp;"'!"&amp;"$Q$180:$bp$231"),INDIRECT("'"&amp;I$4&amp;"'!"&amp;"$N$231"),MATCH($C50,INDIRECT("'"&amp;I$4&amp;"'!"&amp;"$Q$180:$bp$180"),0))</f>
        <v>#REF!</v>
      </c>
      <c r="J50" s="88" t="e">
        <f t="array" aca="1" ref="J50" ca="1">INDEX(INDIRECT("'"&amp;J$4&amp;"'!"&amp;"$Q$237:$bp$288"),INDIRECT("'"&amp;J$4&amp;"'!"&amp;"$N$288"),MATCH($C50,INDIRECT("'"&amp;J$4&amp;"'!"&amp;"$Q$237:$bp$237"),0))</f>
        <v>#REF!</v>
      </c>
      <c r="K50" s="87" t="e">
        <f t="shared" ref="K50:P50" ca="1" si="46">SUMIF($E$5:$J$5,K$5,$E50:$J50)</f>
        <v>#REF!</v>
      </c>
      <c r="L50" s="88" t="e">
        <f t="shared" ca="1" si="46"/>
        <v>#REF!</v>
      </c>
      <c r="M50" s="88" t="e">
        <f t="shared" ca="1" si="46"/>
        <v>#REF!</v>
      </c>
      <c r="N50" s="88" t="e">
        <f t="shared" ca="1" si="46"/>
        <v>#REF!</v>
      </c>
      <c r="O50" s="88" t="e">
        <f t="shared" ca="1" si="46"/>
        <v>#REF!</v>
      </c>
      <c r="P50" s="88" t="e">
        <f t="shared" ca="1" si="46"/>
        <v>#REF!</v>
      </c>
      <c r="Q50" s="88" t="e">
        <f t="shared" ca="1" si="2"/>
        <v>#REF!</v>
      </c>
    </row>
    <row r="51" spans="3:17" ht="14.25" customHeight="1">
      <c r="C51" s="83" t="s">
        <v>957</v>
      </c>
      <c r="D51" s="86" t="s">
        <v>958</v>
      </c>
      <c r="E51" s="87" t="e">
        <f t="array" aca="1" ref="E51" ca="1">INDEX(INDIRECT("'"&amp;E$4&amp;"'!"&amp;"$Q$9:$bp$60"),INDIRECT("'"&amp;E$4&amp;"'!"&amp;"$N$60"),MATCH($C51,INDIRECT("'"&amp;E$4&amp;"'!"&amp;"$Q$9:$bp$9"),0))</f>
        <v>#REF!</v>
      </c>
      <c r="F51" s="88" t="e">
        <f t="array" aca="1" ref="F51" ca="1">INDEX(INDIRECT("'"&amp;F$4&amp;"'!"&amp;"$ce$9:$ed$60"),INDIRECT("'"&amp;F$4&amp;"'!"&amp;"$N$60"),MATCH($C51,INDIRECT("'"&amp;F$4&amp;"'!"&amp;"$ce$9:$ed$9"),0))</f>
        <v>#REF!</v>
      </c>
      <c r="G51" s="88" t="e">
        <f t="array" aca="1" ref="G51" ca="1">INDEX(INDIRECT("'"&amp;G$4&amp;"'!"&amp;"$Q$66:$bp$117"),INDIRECT("'"&amp;G$4&amp;"'!"&amp;"$N$117"),MATCH($C51,INDIRECT("'"&amp;G$4&amp;"'!"&amp;"$Q$66:$bp$66"),0))</f>
        <v>#REF!</v>
      </c>
      <c r="H51" s="88" t="e">
        <f t="array" aca="1" ref="H51" ca="1">INDEX(INDIRECT("'"&amp;H$4&amp;"'!"&amp;"$Q$123:$bp$174"),INDIRECT("'"&amp;H$4&amp;"'!"&amp;"$N$174"),MATCH($C51,INDIRECT("'"&amp;H$4&amp;"'!"&amp;"$Q$123:$bp$123"),0))</f>
        <v>#REF!</v>
      </c>
      <c r="I51" s="88" t="e">
        <f t="array" aca="1" ref="I51" ca="1">INDEX(INDIRECT("'"&amp;I$4&amp;"'!"&amp;"$Q$180:$bp$231"),INDIRECT("'"&amp;I$4&amp;"'!"&amp;"$N$231"),MATCH($C51,INDIRECT("'"&amp;I$4&amp;"'!"&amp;"$Q$180:$bp$180"),0))</f>
        <v>#REF!</v>
      </c>
      <c r="J51" s="88" t="e">
        <f t="array" aca="1" ref="J51" ca="1">INDEX(INDIRECT("'"&amp;J$4&amp;"'!"&amp;"$Q$237:$bp$288"),INDIRECT("'"&amp;J$4&amp;"'!"&amp;"$N$288"),MATCH($C51,INDIRECT("'"&amp;J$4&amp;"'!"&amp;"$Q$237:$bp$237"),0))</f>
        <v>#REF!</v>
      </c>
      <c r="K51" s="87" t="e">
        <f t="shared" ref="K51:P51" ca="1" si="47">SUMIF($E$5:$J$5,K$5,$E51:$J51)</f>
        <v>#REF!</v>
      </c>
      <c r="L51" s="88" t="e">
        <f t="shared" ca="1" si="47"/>
        <v>#REF!</v>
      </c>
      <c r="M51" s="88" t="e">
        <f t="shared" ca="1" si="47"/>
        <v>#REF!</v>
      </c>
      <c r="N51" s="88" t="e">
        <f t="shared" ca="1" si="47"/>
        <v>#REF!</v>
      </c>
      <c r="O51" s="88" t="e">
        <f t="shared" ca="1" si="47"/>
        <v>#REF!</v>
      </c>
      <c r="P51" s="88" t="e">
        <f t="shared" ca="1" si="47"/>
        <v>#REF!</v>
      </c>
      <c r="Q51" s="88" t="e">
        <f t="shared" ca="1" si="2"/>
        <v>#REF!</v>
      </c>
    </row>
    <row r="52" spans="3:17" ht="14.25" customHeight="1">
      <c r="C52" s="83" t="s">
        <v>959</v>
      </c>
      <c r="D52" s="86" t="s">
        <v>960</v>
      </c>
      <c r="E52" s="87" t="e">
        <f t="array" aca="1" ref="E52" ca="1">INDEX(INDIRECT("'"&amp;E$4&amp;"'!"&amp;"$Q$9:$bp$60"),INDIRECT("'"&amp;E$4&amp;"'!"&amp;"$N$60"),MATCH($C52,INDIRECT("'"&amp;E$4&amp;"'!"&amp;"$Q$9:$bp$9"),0))</f>
        <v>#REF!</v>
      </c>
      <c r="F52" s="88" t="e">
        <f t="array" aca="1" ref="F52" ca="1">INDEX(INDIRECT("'"&amp;F$4&amp;"'!"&amp;"$ce$9:$ed$60"),INDIRECT("'"&amp;F$4&amp;"'!"&amp;"$N$60"),MATCH($C52,INDIRECT("'"&amp;F$4&amp;"'!"&amp;"$ce$9:$ed$9"),0))</f>
        <v>#REF!</v>
      </c>
      <c r="G52" s="88" t="e">
        <f t="array" aca="1" ref="G52" ca="1">INDEX(INDIRECT("'"&amp;G$4&amp;"'!"&amp;"$Q$66:$bp$117"),INDIRECT("'"&amp;G$4&amp;"'!"&amp;"$N$117"),MATCH($C52,INDIRECT("'"&amp;G$4&amp;"'!"&amp;"$Q$66:$bp$66"),0))</f>
        <v>#REF!</v>
      </c>
      <c r="H52" s="88" t="e">
        <f t="array" aca="1" ref="H52" ca="1">INDEX(INDIRECT("'"&amp;H$4&amp;"'!"&amp;"$Q$123:$bp$174"),INDIRECT("'"&amp;H$4&amp;"'!"&amp;"$N$174"),MATCH($C52,INDIRECT("'"&amp;H$4&amp;"'!"&amp;"$Q$123:$bp$123"),0))</f>
        <v>#REF!</v>
      </c>
      <c r="I52" s="88" t="e">
        <f t="array" aca="1" ref="I52" ca="1">INDEX(INDIRECT("'"&amp;I$4&amp;"'!"&amp;"$Q$180:$bp$231"),INDIRECT("'"&amp;I$4&amp;"'!"&amp;"$N$231"),MATCH($C52,INDIRECT("'"&amp;I$4&amp;"'!"&amp;"$Q$180:$bp$180"),0))</f>
        <v>#REF!</v>
      </c>
      <c r="J52" s="88" t="e">
        <f t="array" aca="1" ref="J52" ca="1">INDEX(INDIRECT("'"&amp;J$4&amp;"'!"&amp;"$Q$237:$bp$288"),INDIRECT("'"&amp;J$4&amp;"'!"&amp;"$N$288"),MATCH($C52,INDIRECT("'"&amp;J$4&amp;"'!"&amp;"$Q$237:$bp$237"),0))</f>
        <v>#REF!</v>
      </c>
      <c r="K52" s="87" t="e">
        <f t="shared" ref="K52:P52" ca="1" si="48">SUMIF($E$5:$J$5,K$5,$E52:$J52)</f>
        <v>#REF!</v>
      </c>
      <c r="L52" s="88" t="e">
        <f t="shared" ca="1" si="48"/>
        <v>#REF!</v>
      </c>
      <c r="M52" s="88" t="e">
        <f t="shared" ca="1" si="48"/>
        <v>#REF!</v>
      </c>
      <c r="N52" s="88" t="e">
        <f t="shared" ca="1" si="48"/>
        <v>#REF!</v>
      </c>
      <c r="O52" s="88" t="e">
        <f t="shared" ca="1" si="48"/>
        <v>#REF!</v>
      </c>
      <c r="P52" s="88" t="e">
        <f t="shared" ca="1" si="48"/>
        <v>#REF!</v>
      </c>
      <c r="Q52" s="88" t="e">
        <f t="shared" ca="1" si="2"/>
        <v>#REF!</v>
      </c>
    </row>
    <row r="53" spans="3:17" ht="14.25" customHeight="1">
      <c r="C53" s="83" t="s">
        <v>961</v>
      </c>
      <c r="D53" s="86" t="s">
        <v>962</v>
      </c>
      <c r="E53" s="87" t="e">
        <f t="array" aca="1" ref="E53" ca="1">INDEX(INDIRECT("'"&amp;E$4&amp;"'!"&amp;"$Q$9:$bp$60"),INDIRECT("'"&amp;E$4&amp;"'!"&amp;"$N$60"),MATCH($C53,INDIRECT("'"&amp;E$4&amp;"'!"&amp;"$Q$9:$bp$9"),0))</f>
        <v>#REF!</v>
      </c>
      <c r="F53" s="88" t="e">
        <f t="array" aca="1" ref="F53" ca="1">INDEX(INDIRECT("'"&amp;F$4&amp;"'!"&amp;"$ce$9:$ed$60"),INDIRECT("'"&amp;F$4&amp;"'!"&amp;"$N$60"),MATCH($C53,INDIRECT("'"&amp;F$4&amp;"'!"&amp;"$ce$9:$ed$9"),0))</f>
        <v>#REF!</v>
      </c>
      <c r="G53" s="88" t="e">
        <f t="array" aca="1" ref="G53" ca="1">INDEX(INDIRECT("'"&amp;G$4&amp;"'!"&amp;"$Q$66:$bp$117"),INDIRECT("'"&amp;G$4&amp;"'!"&amp;"$N$117"),MATCH($C53,INDIRECT("'"&amp;G$4&amp;"'!"&amp;"$Q$66:$bp$66"),0))</f>
        <v>#REF!</v>
      </c>
      <c r="H53" s="88" t="e">
        <f t="array" aca="1" ref="H53" ca="1">INDEX(INDIRECT("'"&amp;H$4&amp;"'!"&amp;"$Q$123:$bp$174"),INDIRECT("'"&amp;H$4&amp;"'!"&amp;"$N$174"),MATCH($C53,INDIRECT("'"&amp;H$4&amp;"'!"&amp;"$Q$123:$bp$123"),0))</f>
        <v>#REF!</v>
      </c>
      <c r="I53" s="88" t="e">
        <f t="array" aca="1" ref="I53" ca="1">INDEX(INDIRECT("'"&amp;I$4&amp;"'!"&amp;"$Q$180:$bp$231"),INDIRECT("'"&amp;I$4&amp;"'!"&amp;"$N$231"),MATCH($C53,INDIRECT("'"&amp;I$4&amp;"'!"&amp;"$Q$180:$bp$180"),0))</f>
        <v>#REF!</v>
      </c>
      <c r="J53" s="88" t="e">
        <f t="array" aca="1" ref="J53" ca="1">INDEX(INDIRECT("'"&amp;J$4&amp;"'!"&amp;"$Q$237:$bp$288"),INDIRECT("'"&amp;J$4&amp;"'!"&amp;"$N$288"),MATCH($C53,INDIRECT("'"&amp;J$4&amp;"'!"&amp;"$Q$237:$bp$237"),0))</f>
        <v>#REF!</v>
      </c>
      <c r="K53" s="87" t="e">
        <f t="shared" ref="K53:P53" ca="1" si="49">SUMIF($E$5:$J$5,K$5,$E53:$J53)</f>
        <v>#REF!</v>
      </c>
      <c r="L53" s="88" t="e">
        <f t="shared" ca="1" si="49"/>
        <v>#REF!</v>
      </c>
      <c r="M53" s="88" t="e">
        <f t="shared" ca="1" si="49"/>
        <v>#REF!</v>
      </c>
      <c r="N53" s="88" t="e">
        <f t="shared" ca="1" si="49"/>
        <v>#REF!</v>
      </c>
      <c r="O53" s="88" t="e">
        <f t="shared" ca="1" si="49"/>
        <v>#REF!</v>
      </c>
      <c r="P53" s="88" t="e">
        <f t="shared" ca="1" si="49"/>
        <v>#REF!</v>
      </c>
      <c r="Q53" s="88" t="e">
        <f t="shared" ca="1" si="2"/>
        <v>#REF!</v>
      </c>
    </row>
    <row r="54" spans="3:17" ht="14.25" customHeight="1">
      <c r="C54" s="83" t="s">
        <v>963</v>
      </c>
      <c r="D54" s="86" t="s">
        <v>964</v>
      </c>
      <c r="E54" s="87" t="e">
        <f t="array" aca="1" ref="E54" ca="1">INDEX(INDIRECT("'"&amp;E$4&amp;"'!"&amp;"$Q$9:$bp$60"),INDIRECT("'"&amp;E$4&amp;"'!"&amp;"$N$60"),MATCH($C54,INDIRECT("'"&amp;E$4&amp;"'!"&amp;"$Q$9:$bp$9"),0))</f>
        <v>#REF!</v>
      </c>
      <c r="F54" s="88" t="e">
        <f t="array" aca="1" ref="F54" ca="1">INDEX(INDIRECT("'"&amp;F$4&amp;"'!"&amp;"$ce$9:$ed$60"),INDIRECT("'"&amp;F$4&amp;"'!"&amp;"$N$60"),MATCH($C54,INDIRECT("'"&amp;F$4&amp;"'!"&amp;"$ce$9:$ed$9"),0))</f>
        <v>#REF!</v>
      </c>
      <c r="G54" s="88" t="e">
        <f t="array" aca="1" ref="G54" ca="1">INDEX(INDIRECT("'"&amp;G$4&amp;"'!"&amp;"$Q$66:$bp$117"),INDIRECT("'"&amp;G$4&amp;"'!"&amp;"$N$117"),MATCH($C54,INDIRECT("'"&amp;G$4&amp;"'!"&amp;"$Q$66:$bp$66"),0))</f>
        <v>#REF!</v>
      </c>
      <c r="H54" s="88" t="e">
        <f t="array" aca="1" ref="H54" ca="1">INDEX(INDIRECT("'"&amp;H$4&amp;"'!"&amp;"$Q$123:$bp$174"),INDIRECT("'"&amp;H$4&amp;"'!"&amp;"$N$174"),MATCH($C54,INDIRECT("'"&amp;H$4&amp;"'!"&amp;"$Q$123:$bp$123"),0))</f>
        <v>#REF!</v>
      </c>
      <c r="I54" s="88" t="e">
        <f t="array" aca="1" ref="I54" ca="1">INDEX(INDIRECT("'"&amp;I$4&amp;"'!"&amp;"$Q$180:$bp$231"),INDIRECT("'"&amp;I$4&amp;"'!"&amp;"$N$231"),MATCH($C54,INDIRECT("'"&amp;I$4&amp;"'!"&amp;"$Q$180:$bp$180"),0))</f>
        <v>#REF!</v>
      </c>
      <c r="J54" s="88" t="e">
        <f t="array" aca="1" ref="J54" ca="1">INDEX(INDIRECT("'"&amp;J$4&amp;"'!"&amp;"$Q$237:$bp$288"),INDIRECT("'"&amp;J$4&amp;"'!"&amp;"$N$288"),MATCH($C54,INDIRECT("'"&amp;J$4&amp;"'!"&amp;"$Q$237:$bp$237"),0))</f>
        <v>#REF!</v>
      </c>
      <c r="K54" s="87" t="e">
        <f t="shared" ref="K54:P54" ca="1" si="50">SUMIF($E$5:$J$5,K$5,$E54:$J54)</f>
        <v>#REF!</v>
      </c>
      <c r="L54" s="88" t="e">
        <f t="shared" ca="1" si="50"/>
        <v>#REF!</v>
      </c>
      <c r="M54" s="88" t="e">
        <f t="shared" ca="1" si="50"/>
        <v>#REF!</v>
      </c>
      <c r="N54" s="88" t="e">
        <f t="shared" ca="1" si="50"/>
        <v>#REF!</v>
      </c>
      <c r="O54" s="88" t="e">
        <f t="shared" ca="1" si="50"/>
        <v>#REF!</v>
      </c>
      <c r="P54" s="88" t="e">
        <f t="shared" ca="1" si="50"/>
        <v>#REF!</v>
      </c>
      <c r="Q54" s="88" t="e">
        <f t="shared" ca="1" si="2"/>
        <v>#REF!</v>
      </c>
    </row>
    <row r="55" spans="3:17" ht="14.25" customHeight="1">
      <c r="C55" s="83" t="s">
        <v>965</v>
      </c>
      <c r="D55" s="86" t="s">
        <v>966</v>
      </c>
      <c r="E55" s="87" t="e">
        <f t="array" aca="1" ref="E55" ca="1">INDEX(INDIRECT("'"&amp;E$4&amp;"'!"&amp;"$Q$9:$bp$60"),INDIRECT("'"&amp;E$4&amp;"'!"&amp;"$N$60"),MATCH($C55,INDIRECT("'"&amp;E$4&amp;"'!"&amp;"$Q$9:$bp$9"),0))</f>
        <v>#REF!</v>
      </c>
      <c r="F55" s="88" t="e">
        <f t="array" aca="1" ref="F55" ca="1">INDEX(INDIRECT("'"&amp;F$4&amp;"'!"&amp;"$ce$9:$ed$60"),INDIRECT("'"&amp;F$4&amp;"'!"&amp;"$N$60"),MATCH($C55,INDIRECT("'"&amp;F$4&amp;"'!"&amp;"$ce$9:$ed$9"),0))</f>
        <v>#REF!</v>
      </c>
      <c r="G55" s="88" t="e">
        <f t="array" aca="1" ref="G55" ca="1">INDEX(INDIRECT("'"&amp;G$4&amp;"'!"&amp;"$Q$66:$bp$117"),INDIRECT("'"&amp;G$4&amp;"'!"&amp;"$N$117"),MATCH($C55,INDIRECT("'"&amp;G$4&amp;"'!"&amp;"$Q$66:$bp$66"),0))</f>
        <v>#REF!</v>
      </c>
      <c r="H55" s="88" t="e">
        <f t="array" aca="1" ref="H55" ca="1">INDEX(INDIRECT("'"&amp;H$4&amp;"'!"&amp;"$Q$123:$bp$174"),INDIRECT("'"&amp;H$4&amp;"'!"&amp;"$N$174"),MATCH($C55,INDIRECT("'"&amp;H$4&amp;"'!"&amp;"$Q$123:$bp$123"),0))</f>
        <v>#REF!</v>
      </c>
      <c r="I55" s="88" t="e">
        <f t="array" aca="1" ref="I55" ca="1">INDEX(INDIRECT("'"&amp;I$4&amp;"'!"&amp;"$Q$180:$bp$231"),INDIRECT("'"&amp;I$4&amp;"'!"&amp;"$N$231"),MATCH($C55,INDIRECT("'"&amp;I$4&amp;"'!"&amp;"$Q$180:$bp$180"),0))</f>
        <v>#REF!</v>
      </c>
      <c r="J55" s="88" t="e">
        <f t="array" aca="1" ref="J55" ca="1">INDEX(INDIRECT("'"&amp;J$4&amp;"'!"&amp;"$Q$237:$bp$288"),INDIRECT("'"&amp;J$4&amp;"'!"&amp;"$N$288"),MATCH($C55,INDIRECT("'"&amp;J$4&amp;"'!"&amp;"$Q$237:$bp$237"),0))</f>
        <v>#REF!</v>
      </c>
      <c r="K55" s="87" t="e">
        <f t="shared" ref="K55:P55" ca="1" si="51">SUMIF($E$5:$J$5,K$5,$E55:$J55)</f>
        <v>#REF!</v>
      </c>
      <c r="L55" s="88" t="e">
        <f t="shared" ca="1" si="51"/>
        <v>#REF!</v>
      </c>
      <c r="M55" s="88" t="e">
        <f t="shared" ca="1" si="51"/>
        <v>#REF!</v>
      </c>
      <c r="N55" s="88" t="e">
        <f t="shared" ca="1" si="51"/>
        <v>#REF!</v>
      </c>
      <c r="O55" s="88" t="e">
        <f t="shared" ca="1" si="51"/>
        <v>#REF!</v>
      </c>
      <c r="P55" s="88" t="e">
        <f t="shared" ca="1" si="51"/>
        <v>#REF!</v>
      </c>
      <c r="Q55" s="88" t="e">
        <f t="shared" ca="1" si="2"/>
        <v>#REF!</v>
      </c>
    </row>
    <row r="56" spans="3:17" ht="14.25" customHeight="1">
      <c r="C56" s="83" t="s">
        <v>967</v>
      </c>
      <c r="D56" s="86" t="s">
        <v>968</v>
      </c>
      <c r="E56" s="87" t="e">
        <f t="array" aca="1" ref="E56" ca="1">INDEX(INDIRECT("'"&amp;E$4&amp;"'!"&amp;"$Q$9:$bp$60"),INDIRECT("'"&amp;E$4&amp;"'!"&amp;"$N$60"),MATCH($C56,INDIRECT("'"&amp;E$4&amp;"'!"&amp;"$Q$9:$bp$9"),0))</f>
        <v>#REF!</v>
      </c>
      <c r="F56" s="88" t="e">
        <f t="array" aca="1" ref="F56" ca="1">INDEX(INDIRECT("'"&amp;F$4&amp;"'!"&amp;"$ce$9:$ed$60"),INDIRECT("'"&amp;F$4&amp;"'!"&amp;"$N$60"),MATCH($C56,INDIRECT("'"&amp;F$4&amp;"'!"&amp;"$ce$9:$ed$9"),0))</f>
        <v>#REF!</v>
      </c>
      <c r="G56" s="88" t="e">
        <f t="array" aca="1" ref="G56" ca="1">INDEX(INDIRECT("'"&amp;G$4&amp;"'!"&amp;"$Q$66:$bp$117"),INDIRECT("'"&amp;G$4&amp;"'!"&amp;"$N$117"),MATCH($C56,INDIRECT("'"&amp;G$4&amp;"'!"&amp;"$Q$66:$bp$66"),0))</f>
        <v>#REF!</v>
      </c>
      <c r="H56" s="88" t="e">
        <f t="array" aca="1" ref="H56" ca="1">INDEX(INDIRECT("'"&amp;H$4&amp;"'!"&amp;"$Q$123:$bp$174"),INDIRECT("'"&amp;H$4&amp;"'!"&amp;"$N$174"),MATCH($C56,INDIRECT("'"&amp;H$4&amp;"'!"&amp;"$Q$123:$bp$123"),0))</f>
        <v>#REF!</v>
      </c>
      <c r="I56" s="88" t="e">
        <f t="array" aca="1" ref="I56" ca="1">INDEX(INDIRECT("'"&amp;I$4&amp;"'!"&amp;"$Q$180:$bp$231"),INDIRECT("'"&amp;I$4&amp;"'!"&amp;"$N$231"),MATCH($C56,INDIRECT("'"&amp;I$4&amp;"'!"&amp;"$Q$180:$bp$180"),0))</f>
        <v>#REF!</v>
      </c>
      <c r="J56" s="88" t="e">
        <f t="array" aca="1" ref="J56" ca="1">INDEX(INDIRECT("'"&amp;J$4&amp;"'!"&amp;"$Q$237:$bp$288"),INDIRECT("'"&amp;J$4&amp;"'!"&amp;"$N$288"),MATCH($C56,INDIRECT("'"&amp;J$4&amp;"'!"&amp;"$Q$237:$bp$237"),0))</f>
        <v>#REF!</v>
      </c>
      <c r="K56" s="87" t="e">
        <f t="shared" ref="K56:P56" ca="1" si="52">SUMIF($E$5:$J$5,K$5,$E56:$J56)</f>
        <v>#REF!</v>
      </c>
      <c r="L56" s="88" t="e">
        <f t="shared" ca="1" si="52"/>
        <v>#REF!</v>
      </c>
      <c r="M56" s="88" t="e">
        <f t="shared" ca="1" si="52"/>
        <v>#REF!</v>
      </c>
      <c r="N56" s="88" t="e">
        <f t="shared" ca="1" si="52"/>
        <v>#REF!</v>
      </c>
      <c r="O56" s="88" t="e">
        <f t="shared" ca="1" si="52"/>
        <v>#REF!</v>
      </c>
      <c r="P56" s="88" t="e">
        <f t="shared" ca="1" si="52"/>
        <v>#REF!</v>
      </c>
      <c r="Q56" s="88" t="e">
        <f t="shared" ca="1" si="2"/>
        <v>#REF!</v>
      </c>
    </row>
    <row r="57" spans="3:17" ht="14.25" customHeight="1">
      <c r="C57" s="83" t="s">
        <v>969</v>
      </c>
      <c r="D57" s="86" t="s">
        <v>970</v>
      </c>
      <c r="E57" s="87" t="e">
        <f t="array" aca="1" ref="E57" ca="1">INDEX(INDIRECT("'"&amp;E$4&amp;"'!"&amp;"$Q$9:$bp$60"),INDIRECT("'"&amp;E$4&amp;"'!"&amp;"$N$60"),MATCH($C57,INDIRECT("'"&amp;E$4&amp;"'!"&amp;"$Q$9:$bp$9"),0))</f>
        <v>#REF!</v>
      </c>
      <c r="F57" s="88" t="e">
        <f t="array" aca="1" ref="F57" ca="1">INDEX(INDIRECT("'"&amp;F$4&amp;"'!"&amp;"$ce$9:$ed$60"),INDIRECT("'"&amp;F$4&amp;"'!"&amp;"$N$60"),MATCH($C57,INDIRECT("'"&amp;F$4&amp;"'!"&amp;"$ce$9:$ed$9"),0))</f>
        <v>#REF!</v>
      </c>
      <c r="G57" s="88" t="e">
        <f t="array" aca="1" ref="G57" ca="1">INDEX(INDIRECT("'"&amp;G$4&amp;"'!"&amp;"$Q$66:$bp$117"),INDIRECT("'"&amp;G$4&amp;"'!"&amp;"$N$117"),MATCH($C57,INDIRECT("'"&amp;G$4&amp;"'!"&amp;"$Q$66:$bp$66"),0))</f>
        <v>#REF!</v>
      </c>
      <c r="H57" s="88" t="e">
        <f t="array" aca="1" ref="H57" ca="1">INDEX(INDIRECT("'"&amp;H$4&amp;"'!"&amp;"$Q$123:$bp$174"),INDIRECT("'"&amp;H$4&amp;"'!"&amp;"$N$174"),MATCH($C57,INDIRECT("'"&amp;H$4&amp;"'!"&amp;"$Q$123:$bp$123"),0))</f>
        <v>#REF!</v>
      </c>
      <c r="I57" s="88" t="e">
        <f t="array" aca="1" ref="I57" ca="1">INDEX(INDIRECT("'"&amp;I$4&amp;"'!"&amp;"$Q$180:$bp$231"),INDIRECT("'"&amp;I$4&amp;"'!"&amp;"$N$231"),MATCH($C57,INDIRECT("'"&amp;I$4&amp;"'!"&amp;"$Q$180:$bp$180"),0))</f>
        <v>#REF!</v>
      </c>
      <c r="J57" s="88" t="e">
        <f t="array" aca="1" ref="J57" ca="1">INDEX(INDIRECT("'"&amp;J$4&amp;"'!"&amp;"$Q$237:$bp$288"),INDIRECT("'"&amp;J$4&amp;"'!"&amp;"$N$288"),MATCH($C57,INDIRECT("'"&amp;J$4&amp;"'!"&amp;"$Q$237:$bp$237"),0))</f>
        <v>#REF!</v>
      </c>
      <c r="K57" s="87" t="e">
        <f t="shared" ref="K57:P57" ca="1" si="53">SUMIF($E$5:$J$5,K$5,$E57:$J57)</f>
        <v>#REF!</v>
      </c>
      <c r="L57" s="88" t="e">
        <f t="shared" ca="1" si="53"/>
        <v>#REF!</v>
      </c>
      <c r="M57" s="88" t="e">
        <f t="shared" ca="1" si="53"/>
        <v>#REF!</v>
      </c>
      <c r="N57" s="88" t="e">
        <f t="shared" ca="1" si="53"/>
        <v>#REF!</v>
      </c>
      <c r="O57" s="88" t="e">
        <f t="shared" ca="1" si="53"/>
        <v>#REF!</v>
      </c>
      <c r="P57" s="88" t="e">
        <f t="shared" ca="1" si="53"/>
        <v>#REF!</v>
      </c>
      <c r="Q57" s="88" t="e">
        <f t="shared" ca="1" si="2"/>
        <v>#REF!</v>
      </c>
    </row>
    <row r="58" spans="3:17" ht="14.25" customHeight="1"/>
    <row r="59" spans="3:17" ht="14.25" customHeight="1">
      <c r="Q59" s="89"/>
    </row>
    <row r="60" spans="3:17" ht="14.25" customHeight="1"/>
    <row r="61" spans="3:17" ht="14.25" customHeight="1"/>
    <row r="62" spans="3:17" ht="14.25" customHeight="1"/>
    <row r="63" spans="3:17" ht="14.25" customHeight="1"/>
    <row r="64" spans="3:17"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Q1"/>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EF5DB"/>
  </sheetPr>
  <dimension ref="A1:DZ417"/>
  <sheetViews>
    <sheetView workbookViewId="0">
      <pane xSplit="6" ySplit="7" topLeftCell="G8" activePane="bottomRight" state="frozen"/>
      <selection pane="topRight" activeCell="G1" sqref="G1"/>
      <selection pane="bottomLeft" activeCell="A8" sqref="A8"/>
      <selection pane="bottomRight" activeCell="G8" sqref="G8"/>
    </sheetView>
  </sheetViews>
  <sheetFormatPr defaultColWidth="14.41796875" defaultRowHeight="15" customHeight="1" outlineLevelRow="1"/>
  <cols>
    <col min="1" max="2" width="9.15625" customWidth="1"/>
    <col min="3" max="3" width="0.15625" hidden="1" customWidth="1"/>
    <col min="4" max="4" width="3.26171875" customWidth="1"/>
    <col min="5" max="5" width="17.15625" customWidth="1"/>
    <col min="6" max="6" width="125.41796875" customWidth="1"/>
    <col min="7" max="8" width="18.578125" customWidth="1"/>
    <col min="9" max="9" width="3.41796875" customWidth="1"/>
    <col min="10" max="10" width="2.26171875" customWidth="1"/>
    <col min="11" max="130" width="9.15625" customWidth="1"/>
  </cols>
  <sheetData>
    <row r="1" spans="1:130" ht="45.75" customHeight="1">
      <c r="A1" s="25"/>
      <c r="B1" s="140" t="s">
        <v>0</v>
      </c>
      <c r="C1" s="135"/>
      <c r="D1" s="135"/>
      <c r="E1" s="135"/>
      <c r="F1" s="135"/>
      <c r="G1" s="135"/>
      <c r="H1" s="135"/>
      <c r="I1" s="135"/>
      <c r="J1" s="135"/>
      <c r="K1" s="135"/>
      <c r="L1" s="135"/>
      <c r="M1" s="135"/>
      <c r="N1" s="135"/>
      <c r="O1" s="136"/>
      <c r="P1" s="38"/>
      <c r="Q1" s="38"/>
      <c r="R1" s="38"/>
      <c r="S1" s="38"/>
      <c r="T1" s="38"/>
      <c r="U1" s="38"/>
      <c r="V1" s="38"/>
      <c r="W1" s="38"/>
      <c r="X1" s="38"/>
      <c r="Y1" s="38"/>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row>
    <row r="2" spans="1:130" ht="14.25" customHeight="1">
      <c r="A2" s="40"/>
      <c r="B2" s="40"/>
      <c r="C2" s="40"/>
      <c r="D2" s="40"/>
      <c r="E2" s="40"/>
      <c r="F2" s="40"/>
      <c r="G2" s="3"/>
      <c r="H2" s="3"/>
      <c r="I2" s="3"/>
      <c r="J2" s="3"/>
      <c r="K2" s="38"/>
      <c r="L2" s="38"/>
      <c r="M2" s="38"/>
      <c r="N2" s="38"/>
      <c r="O2" s="38"/>
      <c r="P2" s="38"/>
      <c r="Q2" s="38"/>
      <c r="R2" s="41"/>
      <c r="S2" s="42"/>
      <c r="T2" s="41"/>
      <c r="U2" s="38"/>
      <c r="V2" s="42"/>
      <c r="W2" s="41"/>
      <c r="X2" s="42"/>
      <c r="Y2" s="42"/>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row>
    <row r="3" spans="1:130" ht="14.25" customHeight="1">
      <c r="A3" s="40"/>
      <c r="B3" s="40"/>
      <c r="C3" s="40"/>
      <c r="D3" s="40"/>
      <c r="E3" s="40"/>
      <c r="F3" s="40"/>
      <c r="G3" s="3"/>
      <c r="H3" s="3"/>
      <c r="I3" s="3"/>
      <c r="J3" s="3"/>
      <c r="K3" s="38"/>
      <c r="L3" s="38"/>
      <c r="M3" s="38"/>
      <c r="N3" s="38"/>
      <c r="O3" s="38"/>
      <c r="P3" s="38"/>
      <c r="Q3" s="38"/>
      <c r="R3" s="41"/>
      <c r="S3" s="42"/>
      <c r="T3" s="41"/>
      <c r="U3" s="38"/>
      <c r="V3" s="42"/>
      <c r="W3" s="41"/>
      <c r="X3" s="42"/>
      <c r="Y3" s="42"/>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row>
    <row r="4" spans="1:130" ht="409.5" customHeight="1">
      <c r="A4" s="40"/>
      <c r="B4" s="40"/>
      <c r="C4" s="40"/>
      <c r="D4" s="40"/>
      <c r="E4" s="134" t="s">
        <v>427</v>
      </c>
      <c r="F4" s="136"/>
      <c r="G4" s="3"/>
      <c r="H4" s="3"/>
      <c r="I4" s="3"/>
      <c r="J4" s="3"/>
      <c r="K4" s="38"/>
      <c r="L4" s="38"/>
      <c r="M4" s="38"/>
      <c r="N4" s="38"/>
      <c r="O4" s="38"/>
      <c r="P4" s="38"/>
      <c r="Q4" s="38"/>
      <c r="R4" s="41"/>
      <c r="S4" s="42"/>
      <c r="T4" s="41"/>
      <c r="U4" s="38"/>
      <c r="V4" s="42"/>
      <c r="W4" s="41"/>
      <c r="X4" s="42"/>
      <c r="Y4" s="42"/>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row>
    <row r="5" spans="1:130" ht="14.25" customHeight="1">
      <c r="A5" s="40"/>
      <c r="B5" s="40"/>
      <c r="C5" s="40"/>
      <c r="D5" s="40"/>
      <c r="E5" s="40"/>
      <c r="F5" s="40"/>
      <c r="G5" s="3"/>
      <c r="H5" s="3"/>
      <c r="I5" s="3"/>
      <c r="J5" s="3"/>
      <c r="K5" s="38"/>
      <c r="L5" s="38"/>
      <c r="M5" s="38"/>
      <c r="N5" s="38"/>
      <c r="O5" s="38"/>
      <c r="P5" s="38"/>
      <c r="Q5" s="38"/>
      <c r="R5" s="41"/>
      <c r="S5" s="42"/>
      <c r="T5" s="41"/>
      <c r="U5" s="38"/>
      <c r="V5" s="42"/>
      <c r="W5" s="41"/>
      <c r="X5" s="42"/>
      <c r="Y5" s="42"/>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row>
    <row r="6" spans="1:130" ht="18" customHeight="1">
      <c r="A6" s="40"/>
      <c r="B6" s="40"/>
      <c r="C6" s="40"/>
      <c r="D6" s="141" t="s">
        <v>428</v>
      </c>
      <c r="E6" s="135"/>
      <c r="F6" s="136"/>
      <c r="G6" s="43"/>
      <c r="H6" s="43"/>
      <c r="I6" s="43"/>
      <c r="J6" s="43"/>
      <c r="K6" s="44"/>
      <c r="L6" s="44"/>
      <c r="M6" s="44"/>
      <c r="N6" s="44"/>
      <c r="O6" s="44"/>
      <c r="P6" s="44"/>
      <c r="Q6" s="44"/>
      <c r="R6" s="45"/>
      <c r="S6" s="46"/>
      <c r="T6" s="45"/>
      <c r="U6" s="44"/>
      <c r="V6" s="46"/>
      <c r="W6" s="45"/>
      <c r="X6" s="46"/>
      <c r="Y6" s="46"/>
      <c r="Z6" s="44"/>
      <c r="AA6" s="44"/>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row>
    <row r="7" spans="1:130" ht="13.5" customHeight="1">
      <c r="A7" s="40"/>
      <c r="B7" s="40"/>
      <c r="C7" s="40"/>
      <c r="D7" s="40"/>
      <c r="E7" s="40"/>
      <c r="F7" s="40"/>
      <c r="G7" s="3"/>
      <c r="H7" s="3"/>
      <c r="I7" s="3"/>
      <c r="J7" s="3"/>
      <c r="K7" s="38"/>
      <c r="L7" s="38"/>
      <c r="M7" s="38"/>
      <c r="N7" s="38"/>
      <c r="O7" s="38"/>
      <c r="P7" s="38"/>
      <c r="Q7" s="38"/>
      <c r="R7" s="41"/>
      <c r="S7" s="42"/>
      <c r="T7" s="41"/>
      <c r="U7" s="38"/>
      <c r="V7" s="42"/>
      <c r="W7" s="41"/>
      <c r="X7" s="42"/>
      <c r="Y7" s="42"/>
      <c r="Z7" s="38"/>
      <c r="AA7" s="38"/>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row>
    <row r="8" spans="1:130" ht="13.5" customHeight="1">
      <c r="A8" s="40"/>
      <c r="B8" s="40"/>
      <c r="C8" s="40"/>
      <c r="D8" s="47"/>
      <c r="E8" s="48"/>
      <c r="F8" s="48"/>
      <c r="G8" s="48"/>
      <c r="H8" s="48"/>
      <c r="I8" s="49"/>
      <c r="J8" s="3"/>
      <c r="K8" s="38"/>
      <c r="L8" s="38"/>
      <c r="M8" s="38"/>
      <c r="N8" s="38"/>
      <c r="O8" s="38"/>
      <c r="P8" s="38"/>
      <c r="Q8" s="38"/>
      <c r="R8" s="41"/>
      <c r="S8" s="42"/>
      <c r="T8" s="41"/>
      <c r="U8" s="38"/>
      <c r="V8" s="42"/>
      <c r="W8" s="41"/>
      <c r="X8" s="42"/>
      <c r="Y8" s="42"/>
      <c r="Z8" s="38"/>
      <c r="AA8" s="38"/>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row>
    <row r="9" spans="1:130" ht="81.75" customHeight="1">
      <c r="A9" s="40"/>
      <c r="B9" s="40"/>
      <c r="C9" s="40"/>
      <c r="D9" s="47"/>
      <c r="E9" s="50" t="s">
        <v>429</v>
      </c>
      <c r="F9" s="49"/>
      <c r="G9" s="142" t="s">
        <v>430</v>
      </c>
      <c r="H9" s="143"/>
      <c r="I9" s="49"/>
      <c r="J9" s="3"/>
      <c r="K9" s="38"/>
      <c r="L9" s="38"/>
      <c r="M9" s="38"/>
      <c r="N9" s="38"/>
      <c r="O9" s="38"/>
      <c r="P9" s="38"/>
      <c r="Q9" s="38"/>
      <c r="R9" s="41"/>
      <c r="S9" s="42"/>
      <c r="T9" s="41"/>
      <c r="U9" s="38"/>
      <c r="V9" s="42"/>
      <c r="W9" s="41"/>
      <c r="X9" s="42"/>
      <c r="Y9" s="42"/>
      <c r="Z9" s="38"/>
      <c r="AA9" s="38"/>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row>
    <row r="10" spans="1:130" ht="22.5" customHeight="1">
      <c r="A10" s="51"/>
      <c r="B10" s="40"/>
      <c r="C10" s="40"/>
      <c r="D10" s="47"/>
      <c r="E10" s="52"/>
      <c r="F10" s="48"/>
      <c r="G10" s="53" t="s">
        <v>431</v>
      </c>
      <c r="H10" s="53" t="s">
        <v>432</v>
      </c>
      <c r="I10" s="49"/>
      <c r="J10" s="3"/>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row>
    <row r="11" spans="1:130" ht="14.25" customHeight="1" outlineLevel="1">
      <c r="A11" s="51"/>
      <c r="B11" s="40"/>
      <c r="C11" s="40" t="str">
        <f t="shared" ref="C11:C265" si="0">LEFT(F11,255)</f>
        <v>A.     Assessment and Planning</v>
      </c>
      <c r="D11" s="47"/>
      <c r="E11" s="52" t="s">
        <v>433</v>
      </c>
      <c r="F11" s="54" t="s">
        <v>434</v>
      </c>
      <c r="G11" s="53"/>
      <c r="H11" s="53"/>
      <c r="I11" s="49"/>
      <c r="J11" s="3"/>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row>
    <row r="12" spans="1:130" ht="14.25" customHeight="1" outlineLevel="1">
      <c r="A12" s="51"/>
      <c r="B12" s="40"/>
      <c r="C12" s="40" t="str">
        <f t="shared" si="0"/>
        <v>1.       Use data to identify health priorities and share results.</v>
      </c>
      <c r="D12" s="47"/>
      <c r="E12" s="52" t="s">
        <v>433</v>
      </c>
      <c r="F12" s="55" t="s">
        <v>435</v>
      </c>
      <c r="G12" s="56"/>
      <c r="H12" s="57"/>
      <c r="I12" s="49"/>
      <c r="J12" s="3"/>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row>
    <row r="13" spans="1:130" ht="14.25" customHeight="1" outlineLevel="1">
      <c r="A13" s="51"/>
      <c r="B13" s="40"/>
      <c r="C13" s="40" t="str">
        <f t="shared" si="0"/>
        <v>a.       Convene public health partners, communities, and individuals, to develop a state or community health assessment that prioritizes public health issues, as well as their root causes and the conditions that influence those issues, for the population</v>
      </c>
      <c r="D13" s="47"/>
      <c r="E13" s="52" t="s">
        <v>433</v>
      </c>
      <c r="F13" s="58" t="s">
        <v>436</v>
      </c>
      <c r="G13" s="59"/>
      <c r="H13" s="60"/>
      <c r="I13" s="61"/>
      <c r="J13" s="3"/>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row>
    <row r="14" spans="1:130" ht="14.25" customHeight="1" outlineLevel="1">
      <c r="A14" s="51"/>
      <c r="B14" s="40"/>
      <c r="C14" s="40" t="str">
        <f t="shared" si="0"/>
        <v>b.       Collaborate with partners, communities, and individuals, including those most impacted by health disparities and underlying inequities to understand public health issues from the perspective of lived experience.</v>
      </c>
      <c r="D14" s="47"/>
      <c r="E14" s="52" t="s">
        <v>433</v>
      </c>
      <c r="F14" s="62" t="s">
        <v>437</v>
      </c>
      <c r="G14" s="63"/>
      <c r="H14" s="64"/>
      <c r="I14" s="65"/>
      <c r="J14" s="3"/>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row>
    <row r="15" spans="1:130" ht="14.25" customHeight="1" outlineLevel="1">
      <c r="A15" s="51"/>
      <c r="B15" s="40"/>
      <c r="C15" s="40" t="str">
        <f t="shared" si="0"/>
        <v xml:space="preserve">c.       Analyze the population, including its demographic, social, and economic characteristics to identify health disparities and underlying inequities affecting population groups most impacted by health inequities. </v>
      </c>
      <c r="D15" s="47"/>
      <c r="E15" s="52" t="s">
        <v>433</v>
      </c>
      <c r="F15" s="62" t="s">
        <v>438</v>
      </c>
      <c r="G15" s="63"/>
      <c r="H15" s="64"/>
      <c r="I15" s="65"/>
      <c r="J15" s="3"/>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row>
    <row r="16" spans="1:130" ht="14.25" customHeight="1" outlineLevel="1">
      <c r="A16" s="51"/>
      <c r="B16" s="40"/>
      <c r="C16" s="40" t="str">
        <f t="shared" si="0"/>
        <v xml:space="preserve">d.       Identify and investigate emerging public health issues. </v>
      </c>
      <c r="D16" s="47"/>
      <c r="E16" s="52" t="s">
        <v>433</v>
      </c>
      <c r="F16" s="62" t="s">
        <v>439</v>
      </c>
      <c r="G16" s="63"/>
      <c r="H16" s="64"/>
      <c r="I16" s="65"/>
      <c r="J16" s="3"/>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row>
    <row r="17" spans="1:130" ht="14.25" customHeight="1" outlineLevel="1">
      <c r="A17" s="51"/>
      <c r="B17" s="40"/>
      <c r="C17" s="40" t="str">
        <f t="shared" si="0"/>
        <v>e.       Establish metrics and monitor public health issues within the jurisdiction.</v>
      </c>
      <c r="D17" s="47"/>
      <c r="E17" s="52" t="s">
        <v>433</v>
      </c>
      <c r="F17" s="62" t="s">
        <v>440</v>
      </c>
      <c r="G17" s="63"/>
      <c r="H17" s="64"/>
      <c r="I17" s="65"/>
      <c r="J17" s="3"/>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row>
    <row r="18" spans="1:130" ht="14.25" customHeight="1" outlineLevel="1">
      <c r="A18" s="51"/>
      <c r="B18" s="40"/>
      <c r="C18" s="40" t="str">
        <f t="shared" si="0"/>
        <v xml:space="preserve">f.        Monitor data on public health issues, as well as their root causes and conditions that influence those issues, to support continuous prioritization of public health prevention and protection activities. </v>
      </c>
      <c r="D18" s="47"/>
      <c r="E18" s="52" t="s">
        <v>433</v>
      </c>
      <c r="F18" s="62" t="s">
        <v>441</v>
      </c>
      <c r="G18" s="63"/>
      <c r="H18" s="64"/>
      <c r="I18" s="65"/>
      <c r="J18" s="3"/>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row>
    <row r="19" spans="1:130" ht="14.25" customHeight="1" outlineLevel="1">
      <c r="A19" s="51"/>
      <c r="B19" s="40"/>
      <c r="C19" s="40" t="str">
        <f t="shared" si="0"/>
        <v>g.       Validate information, data, analysis, and findings related to public health issues, including root causes and the social conditions that influence those issues, with those impacted.</v>
      </c>
      <c r="D19" s="47"/>
      <c r="E19" s="52" t="s">
        <v>433</v>
      </c>
      <c r="F19" s="62" t="s">
        <v>442</v>
      </c>
      <c r="G19" s="66"/>
      <c r="H19" s="67"/>
      <c r="I19" s="65"/>
      <c r="J19" s="3"/>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row>
    <row r="20" spans="1:130" ht="14.25" customHeight="1" outlineLevel="1">
      <c r="A20" s="51"/>
      <c r="B20" s="40"/>
      <c r="C20" s="40" t="str">
        <f t="shared" si="0"/>
        <v>2.       Develop, implement, monitor, track, and update health improvement plans.</v>
      </c>
      <c r="D20" s="47"/>
      <c r="E20" s="52" t="s">
        <v>433</v>
      </c>
      <c r="F20" s="55" t="s">
        <v>443</v>
      </c>
      <c r="G20" s="56"/>
      <c r="H20" s="57"/>
      <c r="I20" s="65"/>
      <c r="J20" s="3"/>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row>
    <row r="21" spans="1:130" ht="14.25" customHeight="1" outlineLevel="1">
      <c r="A21" s="51"/>
      <c r="B21" s="40"/>
      <c r="C21" s="40" t="str">
        <f t="shared" si="0"/>
        <v>a.       Assess the need for public health prevention or protection activities in the community, including those specific needs of those disproportionately impacted by the public health issues identified in the state or community health assessment.</v>
      </c>
      <c r="D21" s="47"/>
      <c r="E21" s="52" t="s">
        <v>433</v>
      </c>
      <c r="F21" s="62" t="s">
        <v>444</v>
      </c>
      <c r="G21" s="59"/>
      <c r="H21" s="60"/>
      <c r="I21" s="65"/>
      <c r="J21" s="3"/>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row>
    <row r="22" spans="1:130" ht="14.25" customHeight="1" outlineLevel="1">
      <c r="A22" s="51"/>
      <c r="B22" s="40"/>
      <c r="C22" s="40" t="str">
        <f t="shared" si="0"/>
        <v xml:space="preserve">b.       Convene public health partners, communities, and individuals, to develop a state or community health improvement plan that prioritizes public health issues and identifies public health prevention and protection activities needed to address these </v>
      </c>
      <c r="D22" s="47"/>
      <c r="E22" s="52" t="s">
        <v>433</v>
      </c>
      <c r="F22" s="62" t="s">
        <v>445</v>
      </c>
      <c r="G22" s="63"/>
      <c r="H22" s="64"/>
      <c r="I22" s="65"/>
      <c r="J22" s="3"/>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row>
    <row r="23" spans="1:130" ht="14.25" customHeight="1" outlineLevel="1">
      <c r="A23" s="51"/>
      <c r="B23" s="40"/>
      <c r="C23" s="40" t="str">
        <f t="shared" si="0"/>
        <v>c.       Collaborate with partners, communities, and individuals, including most impacted by health inequities, to understand the results of the state or community health assessment and the relative benefit of public health prevention and protection activ</v>
      </c>
      <c r="D23" s="47"/>
      <c r="E23" s="52" t="s">
        <v>433</v>
      </c>
      <c r="F23" s="62" t="s">
        <v>446</v>
      </c>
      <c r="G23" s="63"/>
      <c r="H23" s="64"/>
      <c r="I23" s="65"/>
      <c r="J23" s="3"/>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row>
    <row r="24" spans="1:130" ht="14.25" customHeight="1" outlineLevel="1">
      <c r="A24" s="51"/>
      <c r="B24" s="40"/>
      <c r="C24" s="40" t="str">
        <f t="shared" si="0"/>
        <v>d.       Convene public health partners to support alignment around strategies or initiatives for governmental public health to implement the state or community health improvement plan to address public health issues in the jurisdiction.</v>
      </c>
      <c r="D24" s="47"/>
      <c r="E24" s="52" t="s">
        <v>433</v>
      </c>
      <c r="F24" s="62" t="s">
        <v>447</v>
      </c>
      <c r="G24" s="63"/>
      <c r="H24" s="64"/>
      <c r="I24" s="65"/>
      <c r="J24" s="3"/>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row>
    <row r="25" spans="1:130" ht="14.25" customHeight="1" outlineLevel="1">
      <c r="A25" s="51"/>
      <c r="B25" s="40"/>
      <c r="C25" s="40" t="str">
        <f t="shared" si="0"/>
        <v>e.       Convene cross sector partners to identify strategies or initiatives for non-governmental partners to implement in alignment with the state or community health improvement plan to address public health issues for the population.</v>
      </c>
      <c r="D25" s="47"/>
      <c r="E25" s="52" t="s">
        <v>433</v>
      </c>
      <c r="F25" s="62" t="s">
        <v>448</v>
      </c>
      <c r="G25" s="63"/>
      <c r="H25" s="64"/>
      <c r="I25" s="65"/>
      <c r="J25" s="3"/>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row>
    <row r="26" spans="1:130" ht="14.25" customHeight="1" outlineLevel="1">
      <c r="A26" s="51"/>
      <c r="B26" s="40"/>
      <c r="C26" s="40" t="str">
        <f t="shared" si="0"/>
        <v>f.        Establish metrics and monitor the implementation of the state or community health improvement plan within the jurisdiction.</v>
      </c>
      <c r="D26" s="47"/>
      <c r="E26" s="52" t="s">
        <v>433</v>
      </c>
      <c r="F26" s="62" t="s">
        <v>449</v>
      </c>
      <c r="G26" s="63"/>
      <c r="H26" s="64"/>
      <c r="I26" s="65"/>
      <c r="J26" s="3"/>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row>
    <row r="27" spans="1:130" ht="14.25" customHeight="1" outlineLevel="1">
      <c r="A27" s="51"/>
      <c r="B27" s="40"/>
      <c r="C27" s="40" t="str">
        <f t="shared" si="0"/>
        <v>g.       Establish system and metrics for tracking efforts toward agreed upon responsibilities for governmental public health, and partners, including other public health, other governmental, and cross-sector partners, in implementing the state or communi</v>
      </c>
      <c r="D27" s="47"/>
      <c r="E27" s="52" t="s">
        <v>433</v>
      </c>
      <c r="F27" s="62" t="s">
        <v>450</v>
      </c>
      <c r="G27" s="63"/>
      <c r="H27" s="64"/>
      <c r="I27" s="65"/>
      <c r="J27" s="3"/>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row>
    <row r="28" spans="1:130" ht="14.25" customHeight="1" outlineLevel="1">
      <c r="A28" s="51"/>
      <c r="B28" s="40"/>
      <c r="C28" s="40" t="str">
        <f t="shared" si="0"/>
        <v>h.       Track actions taken by governmental public health, and partners, including other public health, other governmental, and cross-sector partners, in implementing the state or community health improvement plan.</v>
      </c>
      <c r="D28" s="47"/>
      <c r="E28" s="52" t="s">
        <v>433</v>
      </c>
      <c r="F28" s="62" t="s">
        <v>451</v>
      </c>
      <c r="G28" s="63"/>
      <c r="H28" s="64"/>
      <c r="I28" s="65"/>
      <c r="J28" s="3"/>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row>
    <row r="29" spans="1:130" ht="14.25" customHeight="1" outlineLevel="1">
      <c r="A29" s="51"/>
      <c r="B29" s="40"/>
      <c r="C29" s="40" t="str">
        <f t="shared" si="0"/>
        <v xml:space="preserve">i.         Establish metrics and monitor the change in health outcomes and other indicators of health improvement within the jurisdiction. </v>
      </c>
      <c r="D29" s="47"/>
      <c r="E29" s="52" t="s">
        <v>433</v>
      </c>
      <c r="F29" s="62" t="s">
        <v>452</v>
      </c>
      <c r="G29" s="63"/>
      <c r="H29" s="64"/>
      <c r="I29" s="65"/>
      <c r="J29" s="3"/>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row>
    <row r="30" spans="1:130" ht="14.25" customHeight="1" outlineLevel="1">
      <c r="A30" s="51"/>
      <c r="B30" s="40"/>
      <c r="C30" s="40" t="str">
        <f t="shared" si="0"/>
        <v xml:space="preserve">j.         Develop (including researching, analyzing, costing, and articulating the impact, as needed) and advocate for any evidence-based and legally defensible policy change needed to support the state or community health improvement plan. </v>
      </c>
      <c r="D30" s="47"/>
      <c r="E30" s="52" t="s">
        <v>433</v>
      </c>
      <c r="F30" s="62" t="s">
        <v>453</v>
      </c>
      <c r="G30" s="63"/>
      <c r="H30" s="64"/>
      <c r="I30" s="65"/>
      <c r="J30" s="3"/>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row>
    <row r="31" spans="1:130" ht="14.25" customHeight="1" outlineLevel="1">
      <c r="A31" s="51"/>
      <c r="B31" s="40"/>
      <c r="C31" s="40" t="str">
        <f t="shared" si="0"/>
        <v>k.       Assess how external factors and conditions affect implementation of the state or community health improvement plan and identify barriers to implementation of the plan.</v>
      </c>
      <c r="D31" s="47"/>
      <c r="E31" s="52" t="s">
        <v>433</v>
      </c>
      <c r="F31" s="68" t="s">
        <v>454</v>
      </c>
      <c r="G31" s="66"/>
      <c r="H31" s="67"/>
      <c r="I31" s="65"/>
      <c r="J31" s="3"/>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row>
    <row r="32" spans="1:130" ht="14.25" customHeight="1" outlineLevel="1">
      <c r="A32" s="51"/>
      <c r="B32" s="40"/>
      <c r="C32" s="40" t="str">
        <f t="shared" si="0"/>
        <v>B.      Communications</v>
      </c>
      <c r="D32" s="47"/>
      <c r="E32" s="52" t="s">
        <v>455</v>
      </c>
      <c r="F32" s="69" t="s">
        <v>456</v>
      </c>
      <c r="G32" s="70"/>
      <c r="H32" s="70"/>
      <c r="I32" s="65"/>
      <c r="J32" s="3"/>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row>
    <row r="33" spans="1:130" ht="14.25" customHeight="1" outlineLevel="1">
      <c r="A33" s="51"/>
      <c r="B33" s="40"/>
      <c r="C33" s="40" t="str">
        <f t="shared" si="0"/>
        <v>1.       Develop and maintain systems and messaging for public-facing communication and health education.</v>
      </c>
      <c r="D33" s="47"/>
      <c r="E33" s="52" t="s">
        <v>455</v>
      </c>
      <c r="F33" s="71" t="s">
        <v>457</v>
      </c>
      <c r="G33" s="56"/>
      <c r="H33" s="57"/>
      <c r="I33" s="65"/>
      <c r="J33" s="3"/>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row>
    <row r="34" spans="1:130" ht="14.25" customHeight="1" outlineLevel="1">
      <c r="A34" s="51"/>
      <c r="B34" s="40"/>
      <c r="C34" s="40" t="str">
        <f t="shared" si="0"/>
        <v xml:space="preserve">a.       Develop, implement, and maintain a written routine communication plan that articulates the governmental public health agency’s mission, value, role, responsibilities, and brand; identifies appropriate mediums and channels for communications; and </v>
      </c>
      <c r="D34" s="47"/>
      <c r="E34" s="52" t="s">
        <v>455</v>
      </c>
      <c r="F34" s="62" t="s">
        <v>458</v>
      </c>
      <c r="G34" s="59"/>
      <c r="H34" s="60"/>
      <c r="I34" s="65"/>
      <c r="J34" s="3"/>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row>
    <row r="35" spans="1:130" ht="14.25" customHeight="1" outlineLevel="1">
      <c r="A35" s="51"/>
      <c r="B35" s="40"/>
      <c r="C35" s="40" t="str">
        <f t="shared" si="0"/>
        <v>b.       Develop, implement, and maintain systems and infrastructure for public-facing communications that allows for ongoing bi-directional communication over appropriate mediums and channels on a 24/7 basis.</v>
      </c>
      <c r="D35" s="47"/>
      <c r="E35" s="52" t="s">
        <v>455</v>
      </c>
      <c r="F35" s="62" t="s">
        <v>459</v>
      </c>
      <c r="G35" s="63"/>
      <c r="H35" s="64"/>
      <c r="I35" s="65"/>
      <c r="J35" s="3"/>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row>
    <row r="36" spans="1:130" ht="14.25" customHeight="1" outlineLevel="1">
      <c r="A36" s="51"/>
      <c r="B36" s="40"/>
      <c r="C36" s="40" t="str">
        <f t="shared" si="0"/>
        <v>c.       Develop, implement, and maintain systems for communications with public health and cross-sector partners that allows for ongoing bidirectional communication over appropriate mediums and channels on a 24/7 basis.</v>
      </c>
      <c r="D36" s="47"/>
      <c r="E36" s="52" t="s">
        <v>455</v>
      </c>
      <c r="F36" s="62" t="s">
        <v>460</v>
      </c>
      <c r="G36" s="63"/>
      <c r="H36" s="64"/>
      <c r="I36" s="65"/>
      <c r="J36" s="3"/>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row>
    <row r="37" spans="1:130" ht="14.25" customHeight="1" outlineLevel="1">
      <c r="A37" s="51"/>
      <c r="B37" s="40"/>
      <c r="C37" s="40" t="str">
        <f t="shared" si="0"/>
        <v xml:space="preserve">d.       Convene public health partners to coordinate routine and emergency communications, informally or formally (e.g., using a joint information center), such that they are informed of the intent to issue communications that might impact their work. </v>
      </c>
      <c r="D37" s="47"/>
      <c r="E37" s="52" t="s">
        <v>455</v>
      </c>
      <c r="F37" s="62" t="s">
        <v>461</v>
      </c>
      <c r="G37" s="63"/>
      <c r="H37" s="64"/>
      <c r="I37" s="65"/>
      <c r="J37" s="3"/>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row>
    <row r="38" spans="1:130" ht="14.25" customHeight="1" outlineLevel="1">
      <c r="A38" s="51"/>
      <c r="B38" s="40"/>
      <c r="C38" s="40" t="str">
        <f t="shared" si="0"/>
        <v xml:space="preserve">e.       Assess the need for and priority of communications mediums and channels for public-facing communications for the community, including the specific needs of those disproportionately impacted by public health issues. </v>
      </c>
      <c r="D38" s="47"/>
      <c r="E38" s="52" t="s">
        <v>455</v>
      </c>
      <c r="F38" s="62" t="s">
        <v>462</v>
      </c>
      <c r="G38" s="63"/>
      <c r="H38" s="64"/>
      <c r="I38" s="65"/>
      <c r="J38" s="3"/>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row>
    <row r="39" spans="1:130" ht="14.25" customHeight="1" outlineLevel="1">
      <c r="A39" s="51"/>
      <c r="B39" s="40"/>
      <c r="C39" s="40" t="str">
        <f t="shared" si="0"/>
        <v>f.        Collaborate with partners, communities, and individuals to co-create communications strategies identifying appropriate mediums and channels that are culturally appropriate and responsive, available in languages that match the linguistic diversit</v>
      </c>
      <c r="D39" s="47"/>
      <c r="E39" s="52" t="s">
        <v>455</v>
      </c>
      <c r="F39" s="62" t="s">
        <v>463</v>
      </c>
      <c r="G39" s="63"/>
      <c r="H39" s="64"/>
      <c r="I39" s="65"/>
      <c r="J39" s="3"/>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row>
    <row r="40" spans="1:130" ht="14.25" customHeight="1" outlineLevel="1">
      <c r="A40" s="51"/>
      <c r="B40" s="40"/>
      <c r="C40" s="40" t="str">
        <f t="shared" si="0"/>
        <v xml:space="preserve">g.       Ensure information and messages of public health importance is conveyed to the public in a timely and transparent manner. </v>
      </c>
      <c r="D40" s="47"/>
      <c r="E40" s="52" t="s">
        <v>455</v>
      </c>
      <c r="F40" s="62" t="s">
        <v>464</v>
      </c>
      <c r="G40" s="63"/>
      <c r="H40" s="64"/>
      <c r="I40" s="65"/>
      <c r="J40" s="3"/>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row>
    <row r="41" spans="1:130" ht="14.25" customHeight="1" outlineLevel="1">
      <c r="A41" s="51"/>
      <c r="B41" s="40"/>
      <c r="C41" s="40" t="str">
        <f t="shared" si="0"/>
        <v>h.       Establish metrics and monitor quality of public health communications within the jurisdiction and adjust communications and strategies accordingly.</v>
      </c>
      <c r="D41" s="47"/>
      <c r="E41" s="52" t="s">
        <v>455</v>
      </c>
      <c r="F41" s="62" t="s">
        <v>465</v>
      </c>
      <c r="G41" s="63"/>
      <c r="H41" s="64"/>
      <c r="I41" s="65"/>
      <c r="J41" s="3"/>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row>
    <row r="42" spans="1:130" ht="14.25" customHeight="1" outlineLevel="1">
      <c r="A42" s="51"/>
      <c r="B42" s="40"/>
      <c r="C42" s="40" t="str">
        <f t="shared" si="0"/>
        <v>2.       Build and maintain ongoing relationships with the media.</v>
      </c>
      <c r="D42" s="47"/>
      <c r="E42" s="52" t="s">
        <v>455</v>
      </c>
      <c r="F42" s="55" t="s">
        <v>466</v>
      </c>
      <c r="G42" s="56"/>
      <c r="H42" s="57"/>
      <c r="I42" s="65"/>
      <c r="J42" s="3"/>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row>
    <row r="43" spans="1:130" ht="14.25" customHeight="1" outlineLevel="1">
      <c r="A43" s="51"/>
      <c r="B43" s="40"/>
      <c r="C43" s="40" t="str">
        <f t="shared" si="0"/>
        <v>a.       Build and maintain relationships with broadcast and other media organizations to establish trust with governmental public health in its delivery of health information, especially in the coverage of public health issues.</v>
      </c>
      <c r="D43" s="47"/>
      <c r="E43" s="52" t="s">
        <v>455</v>
      </c>
      <c r="F43" s="62" t="s">
        <v>467</v>
      </c>
      <c r="G43" s="63"/>
      <c r="H43" s="64"/>
      <c r="I43" s="65"/>
      <c r="J43" s="3"/>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row>
    <row r="44" spans="1:130" ht="14.25" customHeight="1" outlineLevel="1">
      <c r="A44" s="51"/>
      <c r="B44" s="40"/>
      <c r="C44" s="40" t="str">
        <f t="shared" si="0"/>
        <v>b.       Identify and critically evaluate media organizations, to identify those who can be reliable sources of information in public health messaging.</v>
      </c>
      <c r="D44" s="47"/>
      <c r="E44" s="52" t="s">
        <v>455</v>
      </c>
      <c r="F44" s="62" t="s">
        <v>468</v>
      </c>
      <c r="G44" s="63"/>
      <c r="H44" s="64"/>
      <c r="I44" s="65"/>
      <c r="J44" s="3"/>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row>
    <row r="45" spans="1:130" ht="14.25" customHeight="1" outlineLevel="1">
      <c r="A45" s="51"/>
      <c r="B45" s="40"/>
      <c r="C45" s="40" t="str">
        <f t="shared" si="0"/>
        <v>c.       Develop, implement, and maintain written organizational policies and templates for public health messaging, to support consistent and unified public health messaging.</v>
      </c>
      <c r="D45" s="47"/>
      <c r="E45" s="52" t="s">
        <v>455</v>
      </c>
      <c r="F45" s="62" t="s">
        <v>469</v>
      </c>
      <c r="G45" s="63"/>
      <c r="H45" s="64"/>
      <c r="I45" s="65"/>
      <c r="J45" s="3"/>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row>
    <row r="46" spans="1:130" ht="14.25" customHeight="1" outlineLevel="1">
      <c r="A46" s="51"/>
      <c r="B46" s="40"/>
      <c r="C46" s="40" t="str">
        <f t="shared" si="0"/>
        <v>d.       Ensure information and messages of public health importance is conveyed to the media in a timely and transparent manner.</v>
      </c>
      <c r="D46" s="47"/>
      <c r="E46" s="52" t="s">
        <v>455</v>
      </c>
      <c r="F46" s="62" t="s">
        <v>470</v>
      </c>
      <c r="G46" s="63"/>
      <c r="H46" s="64"/>
      <c r="I46" s="65"/>
      <c r="J46" s="3"/>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row>
    <row r="47" spans="1:130" ht="14.25" customHeight="1" outlineLevel="1">
      <c r="A47" s="51"/>
      <c r="B47" s="40"/>
      <c r="C47" s="40" t="str">
        <f t="shared" si="0"/>
        <v>3.       Develop and implement strategies for risk communication.</v>
      </c>
      <c r="D47" s="47"/>
      <c r="E47" s="52" t="s">
        <v>455</v>
      </c>
      <c r="F47" s="55" t="s">
        <v>471</v>
      </c>
      <c r="G47" s="56"/>
      <c r="H47" s="57"/>
      <c r="I47" s="65"/>
      <c r="J47" s="3"/>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row>
    <row r="48" spans="1:130" ht="14.25" customHeight="1" outlineLevel="1">
      <c r="A48" s="51"/>
      <c r="B48" s="40"/>
      <c r="C48" s="40" t="str">
        <f t="shared" si="0"/>
        <v>a.       Develop, implement, and maintain a written public health risk communication plan that articulates the governmental public health agency’s mission, value, role, and responsibilities in addressing specific public health risks; identifies appropriat</v>
      </c>
      <c r="D48" s="47"/>
      <c r="E48" s="52" t="s">
        <v>455</v>
      </c>
      <c r="F48" s="62" t="s">
        <v>472</v>
      </c>
      <c r="G48" s="63"/>
      <c r="H48" s="64"/>
      <c r="I48" s="65"/>
      <c r="J48" s="3"/>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row>
    <row r="49" spans="1:130" ht="14.25" customHeight="1" outlineLevel="1">
      <c r="A49" s="51"/>
      <c r="B49" s="40"/>
      <c r="C49" s="40" t="str">
        <f t="shared" si="0"/>
        <v xml:space="preserve">b.       Assess the need for and priority of communications mediums and channels for public-facing risk communication for the community, including the specific needs of those disproportionately impacted by public health risks. </v>
      </c>
      <c r="D49" s="47"/>
      <c r="E49" s="52" t="s">
        <v>455</v>
      </c>
      <c r="F49" s="62" t="s">
        <v>473</v>
      </c>
      <c r="G49" s="63"/>
      <c r="H49" s="64"/>
      <c r="I49" s="65"/>
      <c r="J49" s="3"/>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row>
    <row r="50" spans="1:130" ht="14.25" customHeight="1" outlineLevel="1">
      <c r="A50" s="51"/>
      <c r="B50" s="40"/>
      <c r="C50" s="40" t="str">
        <f t="shared" si="0"/>
        <v xml:space="preserve">c.       Collaborate with partners, communities, and individuals to co-create strategies for risk communication that are culturally appropriate and responsive, available in languages that match the linguistic diversity of the population, support literacy </v>
      </c>
      <c r="D50" s="47"/>
      <c r="E50" s="52" t="s">
        <v>455</v>
      </c>
      <c r="F50" s="62" t="s">
        <v>474</v>
      </c>
      <c r="G50" s="63"/>
      <c r="H50" s="64"/>
      <c r="I50" s="65"/>
      <c r="J50" s="3"/>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row>
    <row r="51" spans="1:130" ht="14.25" customHeight="1" outlineLevel="1">
      <c r="A51" s="51"/>
      <c r="B51" s="40"/>
      <c r="C51" s="40" t="str">
        <f t="shared" si="0"/>
        <v>d.       In the event of a public health crisis or event, lead and coordinate communication between public health, health organizations, national organizations and federal agencies, and state agencies, as appropriate, using risk communication principles t</v>
      </c>
      <c r="D51" s="47"/>
      <c r="E51" s="52" t="s">
        <v>455</v>
      </c>
      <c r="F51" s="68" t="s">
        <v>475</v>
      </c>
      <c r="G51" s="72"/>
      <c r="H51" s="73"/>
      <c r="I51" s="65"/>
      <c r="J51" s="3"/>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row>
    <row r="52" spans="1:130" ht="14.25" customHeight="1" outlineLevel="1">
      <c r="A52" s="51"/>
      <c r="B52" s="40"/>
      <c r="C52" s="40" t="str">
        <f t="shared" si="0"/>
        <v>C.      Community Partnerships</v>
      </c>
      <c r="D52" s="47"/>
      <c r="E52" s="52" t="s">
        <v>476</v>
      </c>
      <c r="F52" s="69" t="s">
        <v>477</v>
      </c>
      <c r="G52" s="70"/>
      <c r="H52" s="70"/>
      <c r="I52" s="65"/>
      <c r="J52" s="3"/>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row>
    <row r="53" spans="1:130" ht="14.25" customHeight="1" outlineLevel="1">
      <c r="A53" s="51"/>
      <c r="B53" s="40"/>
      <c r="C53" s="40" t="str">
        <f t="shared" si="0"/>
        <v>1.       Develop and maintain ongoing relationships with partners and convene and connect them to improve public health outcomes.</v>
      </c>
      <c r="D53" s="47"/>
      <c r="E53" s="52" t="s">
        <v>476</v>
      </c>
      <c r="F53" s="71" t="s">
        <v>478</v>
      </c>
      <c r="G53" s="56"/>
      <c r="H53" s="57"/>
      <c r="I53" s="65"/>
      <c r="J53" s="3"/>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row>
    <row r="54" spans="1:130" ht="14.25" customHeight="1" outlineLevel="1">
      <c r="A54" s="51"/>
      <c r="B54" s="40"/>
      <c r="C54" s="40" t="str">
        <f t="shared" si="0"/>
        <v>a.       Dedicate resources to community partnership development and engagement (i.e., workforce, training, technical assistance, facilitation, listening, meeting spaces, etc.).</v>
      </c>
      <c r="D54" s="47"/>
      <c r="E54" s="52" t="s">
        <v>476</v>
      </c>
      <c r="F54" s="62" t="s">
        <v>479</v>
      </c>
      <c r="G54" s="63"/>
      <c r="H54" s="64"/>
      <c r="I54" s="65"/>
      <c r="J54" s="3"/>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row>
    <row r="55" spans="1:130" ht="14.25" customHeight="1" outlineLevel="1">
      <c r="A55" s="51"/>
      <c r="B55" s="40"/>
      <c r="C55" s="40" t="str">
        <f t="shared" si="0"/>
        <v>b.       Create and maintain organizational policies and practices that advance relationship development and authentic engagement.</v>
      </c>
      <c r="D55" s="47"/>
      <c r="E55" s="52" t="s">
        <v>476</v>
      </c>
      <c r="F55" s="62" t="s">
        <v>480</v>
      </c>
      <c r="G55" s="63"/>
      <c r="H55" s="64"/>
      <c r="I55" s="65"/>
      <c r="J55" s="3"/>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row>
    <row r="56" spans="1:130" ht="14.25" customHeight="1" outlineLevel="1">
      <c r="A56" s="51"/>
      <c r="B56" s="40"/>
      <c r="C56" s="40" t="str">
        <f t="shared" si="0"/>
        <v>c.       Develop broad understanding of how communities within the jurisdiction are organized and how community relationships may affect the public’s health.</v>
      </c>
      <c r="D56" s="47"/>
      <c r="E56" s="52" t="s">
        <v>476</v>
      </c>
      <c r="F56" s="62" t="s">
        <v>481</v>
      </c>
      <c r="G56" s="63"/>
      <c r="H56" s="64"/>
      <c r="I56" s="65"/>
      <c r="J56" s="3"/>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row>
    <row r="57" spans="1:130" ht="14.25" customHeight="1" outlineLevel="1">
      <c r="A57" s="51"/>
      <c r="B57" s="40"/>
      <c r="C57" s="40" t="str">
        <f t="shared" si="0"/>
        <v>d.       Maintain the ability to identify strategic public health partnerships with other government sectors, across jurisdictional boundaries, and with different governments, including Tribal authorities, to pursue collaborative opportunities to effectiv</v>
      </c>
      <c r="D57" s="47"/>
      <c r="E57" s="52" t="s">
        <v>476</v>
      </c>
      <c r="F57" s="62" t="s">
        <v>482</v>
      </c>
      <c r="G57" s="63"/>
      <c r="H57" s="64"/>
      <c r="I57" s="65"/>
      <c r="J57" s="3"/>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row>
    <row r="58" spans="1:130" ht="14.25" customHeight="1" outlineLevel="1">
      <c r="A58" s="51"/>
      <c r="B58" s="40"/>
      <c r="C58" s="40" t="str">
        <f t="shared" si="0"/>
        <v>e.       Participate in partnerships, as an invitee, to represent public health interests and offer insight to challenges, resources, and support for solutions.</v>
      </c>
      <c r="D58" s="47"/>
      <c r="E58" s="52" t="s">
        <v>476</v>
      </c>
      <c r="F58" s="62" t="s">
        <v>483</v>
      </c>
      <c r="G58" s="63"/>
      <c r="H58" s="64"/>
      <c r="I58" s="65"/>
      <c r="J58" s="3"/>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row>
    <row r="59" spans="1:130" ht="14.25" customHeight="1" outlineLevel="1">
      <c r="A59" s="51"/>
      <c r="B59" s="40"/>
      <c r="C59" s="40" t="str">
        <f t="shared" si="0"/>
        <v>f.        Provide resources and support (e.g., data, convening, and planning) to partnerships and collaborative efforts and work with partners toward community-led solutions.</v>
      </c>
      <c r="D59" s="47"/>
      <c r="E59" s="52" t="s">
        <v>476</v>
      </c>
      <c r="F59" s="62" t="s">
        <v>484</v>
      </c>
      <c r="G59" s="63"/>
      <c r="H59" s="64"/>
      <c r="I59" s="65"/>
      <c r="J59" s="3"/>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row>
    <row r="60" spans="1:130" ht="14.25" customHeight="1" outlineLevel="1">
      <c r="A60" s="51"/>
      <c r="B60" s="40"/>
      <c r="C60" s="40" t="str">
        <f t="shared" si="0"/>
        <v>g.       Establish a culture of introspection among members to review the roles and responsibilities of each partner, revise agreements, and revisit arrangements for programs and services to improve the health of a community.</v>
      </c>
      <c r="D60" s="47"/>
      <c r="E60" s="52" t="s">
        <v>476</v>
      </c>
      <c r="F60" s="62" t="s">
        <v>485</v>
      </c>
      <c r="G60" s="63"/>
      <c r="H60" s="64"/>
      <c r="I60" s="65"/>
      <c r="J60" s="3"/>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row>
    <row r="61" spans="1:130" ht="14.25" customHeight="1" outlineLevel="1">
      <c r="A61" s="51"/>
      <c r="B61" s="40"/>
      <c r="C61" s="40" t="str">
        <f t="shared" si="0"/>
        <v>h.       Facilitate gatherings that encourage community conversations, leverage evidence-based practices, assure efforts toward agreed upon responsibilities for partners, foster leadership opportunities, and promote information sharing.</v>
      </c>
      <c r="D61" s="47"/>
      <c r="E61" s="52" t="s">
        <v>476</v>
      </c>
      <c r="F61" s="62" t="s">
        <v>486</v>
      </c>
      <c r="G61" s="63"/>
      <c r="H61" s="64"/>
      <c r="I61" s="65"/>
      <c r="J61" s="3"/>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row>
    <row r="62" spans="1:130" ht="14.25" customHeight="1" outlineLevel="1">
      <c r="A62" s="51"/>
      <c r="B62" s="40"/>
      <c r="C62" s="40" t="str">
        <f t="shared" si="0"/>
        <v>2.       Engage the community, including those most impacted by health inequities, around public health priorities.</v>
      </c>
      <c r="D62" s="47"/>
      <c r="E62" s="52" t="s">
        <v>476</v>
      </c>
      <c r="F62" s="55" t="s">
        <v>487</v>
      </c>
      <c r="G62" s="56"/>
      <c r="H62" s="57"/>
      <c r="I62" s="65"/>
      <c r="J62" s="3"/>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row>
    <row r="63" spans="1:130" ht="14.25" customHeight="1" outlineLevel="1">
      <c r="A63" s="51"/>
      <c r="B63" s="40"/>
      <c r="C63" s="40" t="str">
        <f t="shared" si="0"/>
        <v>a.       Inform partners about Minnesota’s Foundational Public Health Responsibilities, priorities and strategies, and anticipated roles and responsibilities for the community.</v>
      </c>
      <c r="D63" s="47"/>
      <c r="E63" s="52" t="s">
        <v>476</v>
      </c>
      <c r="F63" s="62" t="s">
        <v>488</v>
      </c>
      <c r="G63" s="63"/>
      <c r="H63" s="64"/>
      <c r="I63" s="65"/>
      <c r="J63" s="3"/>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row>
    <row r="64" spans="1:130" ht="14.25" customHeight="1" outlineLevel="1">
      <c r="A64" s="51"/>
      <c r="B64" s="40"/>
      <c r="C64" s="40" t="str">
        <f t="shared" si="0"/>
        <v>b.       Coordinate policy agendas with partner organizations to advance strategic public health goals, particularly those partners that are most affected by health inequities.</v>
      </c>
      <c r="D64" s="47"/>
      <c r="E64" s="52" t="s">
        <v>476</v>
      </c>
      <c r="F64" s="62" t="s">
        <v>489</v>
      </c>
      <c r="G64" s="63"/>
      <c r="H64" s="64"/>
      <c r="I64" s="65"/>
      <c r="J64" s="3"/>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row>
    <row r="65" spans="1:130" ht="14.25" customHeight="1" outlineLevel="1">
      <c r="A65" s="51"/>
      <c r="B65" s="40"/>
      <c r="C65" s="40" t="str">
        <f t="shared" si="0"/>
        <v>c.       Ensure community members, including those most affected by health inequities and those with lived experience, are engaged to improve health through participatory engagements, delivery of feedback on public health topics, and decision-making.</v>
      </c>
      <c r="D65" s="47"/>
      <c r="E65" s="52" t="s">
        <v>476</v>
      </c>
      <c r="F65" s="62" t="s">
        <v>490</v>
      </c>
      <c r="G65" s="63"/>
      <c r="H65" s="64"/>
      <c r="I65" s="65"/>
      <c r="J65" s="3"/>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row>
    <row r="66" spans="1:130" ht="14.25" customHeight="1" outlineLevel="1">
      <c r="A66" s="51"/>
      <c r="B66" s="40"/>
      <c r="C66" s="40" t="str">
        <f t="shared" si="0"/>
        <v>d.       Support community member involvement in achieving health outcomes that are most important to them, engage those most impacted by health disparities and underlying inequities, and strengthen the conditions that create health.</v>
      </c>
      <c r="D66" s="47"/>
      <c r="E66" s="52" t="s">
        <v>476</v>
      </c>
      <c r="F66" s="62" t="s">
        <v>491</v>
      </c>
      <c r="G66" s="63"/>
      <c r="H66" s="64"/>
      <c r="I66" s="65"/>
      <c r="J66" s="3"/>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row>
    <row r="67" spans="1:130" ht="14.25" customHeight="1" outlineLevel="1">
      <c r="A67" s="51"/>
      <c r="B67" s="40"/>
      <c r="C67" s="40" t="str">
        <f t="shared" si="0"/>
        <v>e.       Ensure ongoing communications with community members and partners, including sharing what information was collected by public health and how this information was used to achieve health outcomes.</v>
      </c>
      <c r="D67" s="47"/>
      <c r="E67" s="52" t="s">
        <v>476</v>
      </c>
      <c r="F67" s="62" t="s">
        <v>492</v>
      </c>
      <c r="G67" s="63"/>
      <c r="H67" s="64"/>
      <c r="I67" s="65"/>
      <c r="J67" s="3"/>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row>
    <row r="68" spans="1:130" ht="14.25" customHeight="1" outlineLevel="1">
      <c r="A68" s="51"/>
      <c r="B68" s="40"/>
      <c r="C68" s="40" t="str">
        <f t="shared" si="0"/>
        <v>D.     Data and Epidemiology</v>
      </c>
      <c r="D68" s="47"/>
      <c r="E68" s="52" t="s">
        <v>493</v>
      </c>
      <c r="F68" s="69" t="s">
        <v>494</v>
      </c>
      <c r="G68" s="70"/>
      <c r="H68" s="70"/>
      <c r="I68" s="65"/>
      <c r="J68" s="3"/>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row>
    <row r="69" spans="1:130" ht="14.25" customHeight="1" outlineLevel="1">
      <c r="A69" s="51"/>
      <c r="B69" s="40"/>
      <c r="C69" s="40" t="str">
        <f t="shared" si="0"/>
        <v>1.       Identify, collect, analyze and interpret data from all sources, including through maintenance of statewide surveillance systems.</v>
      </c>
      <c r="D69" s="47"/>
      <c r="E69" s="52" t="s">
        <v>493</v>
      </c>
      <c r="F69" s="55" t="s">
        <v>495</v>
      </c>
      <c r="G69" s="56"/>
      <c r="H69" s="57"/>
      <c r="I69" s="65"/>
      <c r="J69" s="3"/>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row>
    <row r="70" spans="1:130" ht="14.25" customHeight="1" outlineLevel="1">
      <c r="A70" s="51"/>
      <c r="B70" s="40"/>
      <c r="C70" s="40" t="str">
        <f t="shared" si="0"/>
        <v>a.       Develop, implement, and maintain a data infrastructure that includes sound practices and theory in data collection efforts; clear identification of data needs; uses quantitative, qualitative, and mixed methods; leverages a variety of data sources</v>
      </c>
      <c r="D70" s="47"/>
      <c r="E70" s="52" t="s">
        <v>493</v>
      </c>
      <c r="F70" s="62" t="s">
        <v>496</v>
      </c>
      <c r="G70" s="63"/>
      <c r="H70" s="64"/>
      <c r="I70" s="65"/>
      <c r="J70" s="3"/>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row>
    <row r="71" spans="1:130" ht="14.25" customHeight="1" outlineLevel="1">
      <c r="A71" s="51"/>
      <c r="B71" s="40"/>
      <c r="C71" s="40" t="str">
        <f t="shared" si="0"/>
        <v xml:space="preserve">b.       Develop, implement, and maintain written policies on data ownership, data confidentiality, and privacy. </v>
      </c>
      <c r="D71" s="47"/>
      <c r="E71" s="52" t="s">
        <v>493</v>
      </c>
      <c r="F71" s="62" t="s">
        <v>497</v>
      </c>
      <c r="G71" s="63"/>
      <c r="H71" s="64"/>
      <c r="I71" s="65"/>
      <c r="J71" s="3"/>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row>
    <row r="72" spans="1:130" ht="14.25" customHeight="1" outlineLevel="1">
      <c r="A72" s="51"/>
      <c r="B72" s="40"/>
      <c r="C72" s="40" t="str">
        <f t="shared" si="0"/>
        <v>c.       Collaborate with other governmental and cross-sector partners to develop, implement, and maintain written policies on data sharing.</v>
      </c>
      <c r="D72" s="47"/>
      <c r="E72" s="52" t="s">
        <v>493</v>
      </c>
      <c r="F72" s="62" t="s">
        <v>498</v>
      </c>
      <c r="G72" s="63"/>
      <c r="H72" s="64"/>
      <c r="I72" s="65"/>
      <c r="J72" s="3"/>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row>
    <row r="73" spans="1:130" ht="14.25" customHeight="1" outlineLevel="1">
      <c r="A73" s="51"/>
      <c r="B73" s="40"/>
      <c r="C73" s="40" t="str">
        <f t="shared" si="0"/>
        <v>d.       Ensure adequate expertise is available for data analysis and interpretation, informatics, data communications, and appropriate use and disclosure of protected health information with health equity considerations.</v>
      </c>
      <c r="D73" s="47"/>
      <c r="E73" s="52" t="s">
        <v>493</v>
      </c>
      <c r="F73" s="62" t="s">
        <v>499</v>
      </c>
      <c r="G73" s="63"/>
      <c r="H73" s="64"/>
      <c r="I73" s="65"/>
      <c r="J73" s="3"/>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row>
    <row r="74" spans="1:130" ht="14.25" customHeight="1" outlineLevel="1">
      <c r="A74" s="51"/>
      <c r="B74" s="40"/>
      <c r="C74" s="40" t="str">
        <f t="shared" si="0"/>
        <v>e.       Provide or access epidemiological services, including, field investigation, analytic studies, evaluation, and linkages (i.e., collaboration).</v>
      </c>
      <c r="D74" s="47"/>
      <c r="E74" s="52" t="s">
        <v>493</v>
      </c>
      <c r="F74" s="62" t="s">
        <v>500</v>
      </c>
      <c r="G74" s="63"/>
      <c r="H74" s="64"/>
      <c r="I74" s="65"/>
      <c r="J74" s="3"/>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row>
    <row r="75" spans="1:130" ht="14.25" customHeight="1" outlineLevel="1">
      <c r="A75" s="51"/>
      <c r="B75" s="40"/>
      <c r="C75" s="40" t="str">
        <f t="shared" si="0"/>
        <v>f.        Use epidemiological practices to explain the distribution of disease, death, health outcomes, health disparities and systemic inequities, including links to biological, environmental, economic and social determinants.</v>
      </c>
      <c r="D75" s="47"/>
      <c r="E75" s="52" t="s">
        <v>493</v>
      </c>
      <c r="F75" s="62" t="s">
        <v>501</v>
      </c>
      <c r="G75" s="63"/>
      <c r="H75" s="64"/>
      <c r="I75" s="65"/>
      <c r="J75" s="3"/>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row>
    <row r="76" spans="1:130" ht="14.25" customHeight="1" outlineLevel="1">
      <c r="A76" s="51"/>
      <c r="B76" s="40"/>
      <c r="C76" s="40" t="str">
        <f t="shared" si="0"/>
        <v xml:space="preserve">g.       Collaborate with partners, communities, and individuals, including those most impacted by health inequities, through all phases of data collection to understand data and analysis from the perspective of lived experience. </v>
      </c>
      <c r="D76" s="47"/>
      <c r="E76" s="52" t="s">
        <v>493</v>
      </c>
      <c r="F76" s="62" t="s">
        <v>502</v>
      </c>
      <c r="G76" s="63"/>
      <c r="H76" s="64"/>
      <c r="I76" s="65"/>
      <c r="J76" s="3"/>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row>
    <row r="77" spans="1:130" ht="14.25" customHeight="1" outlineLevel="1">
      <c r="A77" s="51"/>
      <c r="B77" s="40"/>
      <c r="C77" s="40" t="str">
        <f t="shared" si="0"/>
        <v xml:space="preserve">h.       Collect data to guide public health planning and decision making within the jurisdiction, and support decision making at the state level. </v>
      </c>
      <c r="D77" s="47"/>
      <c r="E77" s="52" t="s">
        <v>493</v>
      </c>
      <c r="F77" s="62" t="s">
        <v>503</v>
      </c>
      <c r="G77" s="63"/>
      <c r="H77" s="64"/>
      <c r="I77" s="65"/>
      <c r="J77" s="3"/>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row>
    <row r="78" spans="1:130" ht="14.25" customHeight="1" outlineLevel="1">
      <c r="A78" s="51"/>
      <c r="B78" s="40"/>
      <c r="C78" s="40" t="str">
        <f t="shared" si="0"/>
        <v>i.         Analyze data in collaboration with partners, communities, and individuals with lived experience, especially those who were a part of the data collection process.</v>
      </c>
      <c r="D78" s="47"/>
      <c r="E78" s="52" t="s">
        <v>493</v>
      </c>
      <c r="F78" s="62" t="s">
        <v>504</v>
      </c>
      <c r="G78" s="63"/>
      <c r="H78" s="64"/>
      <c r="I78" s="65"/>
      <c r="J78" s="3"/>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row>
    <row r="79" spans="1:130" ht="14.25" customHeight="1" outlineLevel="1">
      <c r="A79" s="51"/>
      <c r="B79" s="40"/>
      <c r="C79" s="40" t="str">
        <f t="shared" si="0"/>
        <v>2.       Effectively communicate data and its analysis, including through responding to data requests.</v>
      </c>
      <c r="D79" s="47"/>
      <c r="E79" s="52" t="s">
        <v>493</v>
      </c>
      <c r="F79" s="55" t="s">
        <v>505</v>
      </c>
      <c r="G79" s="56"/>
      <c r="H79" s="57"/>
      <c r="I79" s="65"/>
      <c r="J79" s="3"/>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row>
    <row r="80" spans="1:130" ht="14.25" customHeight="1" outlineLevel="1">
      <c r="A80" s="51"/>
      <c r="B80" s="40"/>
      <c r="C80" s="40" t="str">
        <f t="shared" si="0"/>
        <v>a.       Develop and maintain internal systems for receiving, responding to, and archiving data requests from the public, policy makers, media, and others.</v>
      </c>
      <c r="D80" s="47"/>
      <c r="E80" s="52" t="s">
        <v>493</v>
      </c>
      <c r="F80" s="62" t="s">
        <v>506</v>
      </c>
      <c r="G80" s="63"/>
      <c r="H80" s="64"/>
      <c r="I80" s="65"/>
      <c r="J80" s="3"/>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row>
    <row r="81" spans="1:130" ht="14.25" customHeight="1" outlineLevel="1">
      <c r="A81" s="51"/>
      <c r="B81" s="40"/>
      <c r="C81" s="40" t="str">
        <f t="shared" si="0"/>
        <v>b.       Assure the availability of data collected from the public with considerations for proper disclosure and share data with stakeholders, policy-makers, and communities, especially where those communities are most affected by the results.</v>
      </c>
      <c r="D81" s="47"/>
      <c r="E81" s="52" t="s">
        <v>493</v>
      </c>
      <c r="F81" s="62" t="s">
        <v>507</v>
      </c>
      <c r="G81" s="63"/>
      <c r="H81" s="64"/>
      <c r="I81" s="65"/>
      <c r="J81" s="3"/>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row>
    <row r="82" spans="1:130" ht="14.25" customHeight="1" outlineLevel="1">
      <c r="A82" s="51"/>
      <c r="B82" s="40"/>
      <c r="C82" s="40" t="str">
        <f t="shared" si="0"/>
        <v>c.       Ensure data and outputs are communicated effectively, using clear and accessible language in public-facing data communications and tailoring communications for different audiences, with special attention to disparities in health literacy among po</v>
      </c>
      <c r="D82" s="47"/>
      <c r="E82" s="52" t="s">
        <v>493</v>
      </c>
      <c r="F82" s="62" t="s">
        <v>508</v>
      </c>
      <c r="G82" s="63"/>
      <c r="H82" s="64"/>
      <c r="I82" s="65"/>
      <c r="J82" s="3"/>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row>
    <row r="83" spans="1:130" ht="14.25" customHeight="1" outlineLevel="1">
      <c r="A83" s="51"/>
      <c r="B83" s="40"/>
      <c r="C83" s="40" t="str">
        <f t="shared" si="0"/>
        <v>d.       Utilize prevailing technologies and systems to display and communicate data such that audiences can understand and use, making data visualizations interactive where possible, and mapping or subsetting data for specific populations.</v>
      </c>
      <c r="D83" s="47"/>
      <c r="E83" s="52" t="s">
        <v>493</v>
      </c>
      <c r="F83" s="62" t="s">
        <v>509</v>
      </c>
      <c r="G83" s="63"/>
      <c r="H83" s="64"/>
      <c r="I83" s="65"/>
      <c r="J83" s="3"/>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row>
    <row r="84" spans="1:130" ht="14.25" customHeight="1" outlineLevel="1">
      <c r="A84" s="51"/>
      <c r="B84" s="40"/>
      <c r="C84" s="40" t="str">
        <f t="shared" si="0"/>
        <v>3.       Maintain infrastructure and capabilities for delivering public health laboratory services.</v>
      </c>
      <c r="D84" s="47"/>
      <c r="E84" s="52" t="s">
        <v>493</v>
      </c>
      <c r="F84" s="55" t="s">
        <v>510</v>
      </c>
      <c r="G84" s="56"/>
      <c r="H84" s="57"/>
      <c r="I84" s="65"/>
      <c r="J84" s="3"/>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row>
    <row r="85" spans="1:130" ht="14.25" customHeight="1" outlineLevel="1">
      <c r="A85" s="51"/>
      <c r="B85" s="40"/>
      <c r="C85" s="40" t="str">
        <f t="shared" si="0"/>
        <v>a.       Provide or access laboratory services for reference and diagnostic testing and ensure timely and appropriate information sharing with appropriate partners.</v>
      </c>
      <c r="D85" s="47"/>
      <c r="E85" s="52" t="s">
        <v>493</v>
      </c>
      <c r="F85" s="62" t="s">
        <v>511</v>
      </c>
      <c r="G85" s="63"/>
      <c r="H85" s="64"/>
      <c r="I85" s="65"/>
      <c r="J85" s="3"/>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row>
    <row r="86" spans="1:130" ht="14.25" customHeight="1" outlineLevel="1">
      <c r="A86" s="51"/>
      <c r="B86" s="40"/>
      <c r="C86" s="40" t="str">
        <f t="shared" si="0"/>
        <v>b.       Ensure coordination and communication with public and private laboratories, including within the Laboratory Response Network (LRN), for routine operations and during incidents.</v>
      </c>
      <c r="D86" s="47"/>
      <c r="E86" s="52" t="s">
        <v>493</v>
      </c>
      <c r="F86" s="62" t="s">
        <v>512</v>
      </c>
      <c r="G86" s="63"/>
      <c r="H86" s="64"/>
      <c r="I86" s="65"/>
      <c r="J86" s="3"/>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row>
    <row r="87" spans="1:130" ht="14.25" customHeight="1" outlineLevel="1">
      <c r="A87" s="51"/>
      <c r="B87" s="40"/>
      <c r="C87" s="40" t="str">
        <f t="shared" si="0"/>
        <v>c.       (State only) Function as a Laboratory Response Network (LRN) Reference laboratory for biological agents and as an LRN chemical laboratory at a level designated by CDC.</v>
      </c>
      <c r="D87" s="47"/>
      <c r="E87" s="52" t="s">
        <v>493</v>
      </c>
      <c r="F87" s="62" t="s">
        <v>513</v>
      </c>
      <c r="G87" s="63"/>
      <c r="H87" s="64"/>
      <c r="I87" s="65"/>
      <c r="J87" s="3"/>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row>
    <row r="88" spans="1:130" ht="14.25" customHeight="1" outlineLevel="1">
      <c r="A88" s="51"/>
      <c r="B88" s="40"/>
      <c r="C88" s="40" t="str">
        <f t="shared" si="0"/>
        <v>E.      Health Equity</v>
      </c>
      <c r="D88" s="47"/>
      <c r="E88" s="52" t="s">
        <v>514</v>
      </c>
      <c r="F88" s="69" t="s">
        <v>515</v>
      </c>
      <c r="G88" s="70"/>
      <c r="H88" s="70"/>
      <c r="I88" s="65"/>
      <c r="J88" s="3"/>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row>
    <row r="89" spans="1:130" ht="14.25" customHeight="1" outlineLevel="1">
      <c r="A89" s="51"/>
      <c r="B89" s="40"/>
      <c r="C89" s="40" t="str">
        <f t="shared" si="0"/>
        <v>1.       Develop and demonstrate organizational commitment to health equity.</v>
      </c>
      <c r="D89" s="47"/>
      <c r="E89" s="52" t="s">
        <v>514</v>
      </c>
      <c r="F89" s="55" t="s">
        <v>516</v>
      </c>
      <c r="G89" s="56"/>
      <c r="H89" s="57"/>
      <c r="I89" s="65"/>
      <c r="J89" s="3"/>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row>
    <row r="90" spans="1:130" ht="14.25" customHeight="1" outlineLevel="1">
      <c r="A90" s="51"/>
      <c r="B90" s="40"/>
      <c r="C90" s="40" t="str">
        <f t="shared" si="0"/>
        <v>a.       Develop and maintain written training materials on health equity with an emphasis on the oppression of communities who have been historically marginalized by government including public health; the extent and consequences of oppression; intersect</v>
      </c>
      <c r="D90" s="47"/>
      <c r="E90" s="52" t="s">
        <v>514</v>
      </c>
      <c r="F90" s="62" t="s">
        <v>517</v>
      </c>
      <c r="G90" s="63"/>
      <c r="H90" s="64"/>
      <c r="I90" s="65"/>
      <c r="J90" s="3"/>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row>
    <row r="91" spans="1:130" ht="14.25" customHeight="1" outlineLevel="1">
      <c r="A91" s="51"/>
      <c r="B91" s="40"/>
      <c r="C91" s="40" t="str">
        <f t="shared" si="0"/>
        <v>b.       Provide training to staff on health equity with an emphasis on the emphasis on the oppression of communities who have been historically marginalized by government including public health; the extent and consequences of oppression; intersectionali</v>
      </c>
      <c r="D91" s="47"/>
      <c r="E91" s="52" t="s">
        <v>514</v>
      </c>
      <c r="F91" s="62" t="s">
        <v>518</v>
      </c>
      <c r="G91" s="63"/>
      <c r="H91" s="64"/>
      <c r="I91" s="65"/>
      <c r="J91" s="3"/>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row>
    <row r="92" spans="1:130" ht="14.25" customHeight="1" outlineLevel="1">
      <c r="A92" s="51"/>
      <c r="B92" s="40"/>
      <c r="C92" s="40" t="str">
        <f t="shared" si="0"/>
        <v>c.       Build organizational and individual staff competency in recognizing unconscious bias; building cultural competency and health literacy; building critical thinking skills; honoring diverse experiences; avoiding stereotypes; understanding intersect</v>
      </c>
      <c r="D92" s="47"/>
      <c r="E92" s="52" t="s">
        <v>514</v>
      </c>
      <c r="F92" s="62" t="s">
        <v>519</v>
      </c>
      <c r="G92" s="63"/>
      <c r="H92" s="64"/>
      <c r="I92" s="65"/>
      <c r="J92" s="3"/>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row>
    <row r="93" spans="1:130" ht="14.25" customHeight="1" outlineLevel="1">
      <c r="A93" s="51"/>
      <c r="B93" s="40"/>
      <c r="C93" s="40" t="str">
        <f t="shared" si="0"/>
        <v>d.       Build and maintain relationships with partners, communities, and individuals to establish trust with governmental public health to ensure that all collaborative processes incorporate lived experience.</v>
      </c>
      <c r="D93" s="47"/>
      <c r="E93" s="52" t="s">
        <v>514</v>
      </c>
      <c r="F93" s="62" t="s">
        <v>520</v>
      </c>
      <c r="G93" s="63"/>
      <c r="H93" s="64"/>
      <c r="I93" s="65"/>
      <c r="J93" s="3"/>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row>
    <row r="94" spans="1:130" ht="14.25" customHeight="1" outlineLevel="1">
      <c r="A94" s="51"/>
      <c r="B94" s="40"/>
      <c r="C94" s="40" t="str">
        <f t="shared" si="0"/>
        <v>e.       Cultivate an organizational culture of health equity.</v>
      </c>
      <c r="D94" s="47"/>
      <c r="E94" s="52" t="s">
        <v>514</v>
      </c>
      <c r="F94" s="62" t="s">
        <v>521</v>
      </c>
      <c r="G94" s="63"/>
      <c r="H94" s="64"/>
      <c r="I94" s="65"/>
      <c r="J94" s="3"/>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row>
    <row r="95" spans="1:130" ht="14.25" customHeight="1" outlineLevel="1">
      <c r="A95" s="51"/>
      <c r="B95" s="40"/>
      <c r="C95" s="40" t="str">
        <f t="shared" si="0"/>
        <v>f.        Convene cross-sector partners to identify strategies or initiatives for non-governmental partners to implement to address health equity for the population.</v>
      </c>
      <c r="D95" s="47"/>
      <c r="E95" s="52" t="s">
        <v>514</v>
      </c>
      <c r="F95" s="62" t="s">
        <v>522</v>
      </c>
      <c r="G95" s="63"/>
      <c r="H95" s="64"/>
      <c r="I95" s="65"/>
      <c r="J95" s="3"/>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row>
    <row r="96" spans="1:130" ht="14.25" customHeight="1" outlineLevel="1">
      <c r="A96" s="51"/>
      <c r="B96" s="40"/>
      <c r="C96" s="40" t="str">
        <f t="shared" si="0"/>
        <v>g.       Convene public health partners to identify strategies or initiatives for governmental public health to implement to address health equity in the jurisdiction.</v>
      </c>
      <c r="D96" s="47"/>
      <c r="E96" s="52" t="s">
        <v>514</v>
      </c>
      <c r="F96" s="62" t="s">
        <v>523</v>
      </c>
      <c r="G96" s="63"/>
      <c r="H96" s="64"/>
      <c r="I96" s="65"/>
      <c r="J96" s="3"/>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row>
    <row r="97" spans="1:130" ht="14.25" customHeight="1" outlineLevel="1">
      <c r="A97" s="51"/>
      <c r="B97" s="40"/>
      <c r="C97" s="40" t="str">
        <f t="shared" si="0"/>
        <v>h.       Perform a health equity review of all organizational written policies and systems and written plans to ensure that they advance health equity and revising or rewriting/developing them where they do not.</v>
      </c>
      <c r="D97" s="47"/>
      <c r="E97" s="52" t="s">
        <v>514</v>
      </c>
      <c r="F97" s="62" t="s">
        <v>524</v>
      </c>
      <c r="G97" s="63"/>
      <c r="H97" s="64"/>
      <c r="I97" s="65"/>
      <c r="J97" s="3"/>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row>
    <row r="98" spans="1:130" ht="14.25" customHeight="1" outlineLevel="1">
      <c r="A98" s="51"/>
      <c r="B98" s="40"/>
      <c r="C98" s="40" t="str">
        <f t="shared" si="0"/>
        <v xml:space="preserve">i.         Develop, implement, and maintain a system for collecting feedback from the community on the organization’s health equity work. </v>
      </c>
      <c r="D98" s="47"/>
      <c r="E98" s="52" t="s">
        <v>514</v>
      </c>
      <c r="F98" s="62" t="s">
        <v>525</v>
      </c>
      <c r="G98" s="63"/>
      <c r="H98" s="64"/>
      <c r="I98" s="65"/>
      <c r="J98" s="3"/>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row>
    <row r="99" spans="1:130" ht="14.25" customHeight="1" outlineLevel="1">
      <c r="A99" s="51"/>
      <c r="B99" s="40"/>
      <c r="C99" s="40" t="str">
        <f t="shared" si="0"/>
        <v>j.         Assess the composition of governance bodies and councils, committees, and task forces, and prioritize the representation of populations disproportionately impacted by health inequities.</v>
      </c>
      <c r="D99" s="47"/>
      <c r="E99" s="52" t="s">
        <v>514</v>
      </c>
      <c r="F99" s="62" t="s">
        <v>526</v>
      </c>
      <c r="G99" s="63"/>
      <c r="H99" s="64"/>
      <c r="I99" s="65"/>
      <c r="J99" s="3"/>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row>
    <row r="100" spans="1:130" ht="14.25" customHeight="1" outlineLevel="1">
      <c r="A100" s="51"/>
      <c r="B100" s="40"/>
      <c r="C100" s="40" t="str">
        <f t="shared" si="0"/>
        <v>k.       Assess the distribution of grants, procurements, and contracts and prioritize the representation of populations most impacted by health inequities, including underrepresented vendors.</v>
      </c>
      <c r="D100" s="47"/>
      <c r="E100" s="52" t="s">
        <v>514</v>
      </c>
      <c r="F100" s="62" t="s">
        <v>527</v>
      </c>
      <c r="G100" s="63"/>
      <c r="H100" s="64"/>
      <c r="I100" s="65"/>
      <c r="J100" s="3"/>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row>
    <row r="101" spans="1:130" ht="14.25" customHeight="1" outlineLevel="1">
      <c r="A101" s="51"/>
      <c r="B101" s="40"/>
      <c r="C101" s="40" t="str">
        <f t="shared" si="0"/>
        <v>2.       Inform and influence public and organizational policies to advance health equity.</v>
      </c>
      <c r="D101" s="47"/>
      <c r="E101" s="52" t="s">
        <v>514</v>
      </c>
      <c r="F101" s="55" t="s">
        <v>528</v>
      </c>
      <c r="G101" s="56"/>
      <c r="H101" s="57"/>
      <c r="I101" s="65"/>
      <c r="J101" s="3"/>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row>
    <row r="102" spans="1:130" ht="14.25" customHeight="1" outlineLevel="1">
      <c r="A102" s="51"/>
      <c r="B102" s="40"/>
      <c r="C102" s="40" t="str">
        <f t="shared" si="0"/>
        <v>a.       Collaborate with partners, communities, and individuals who are disproportionately affected by health inequities, to understand the impacts of public health risk/prevention or protection activities to their communities from the perspective of liv</v>
      </c>
      <c r="D102" s="47"/>
      <c r="E102" s="52" t="s">
        <v>514</v>
      </c>
      <c r="F102" s="62" t="s">
        <v>529</v>
      </c>
      <c r="G102" s="63"/>
      <c r="H102" s="64"/>
      <c r="I102" s="65"/>
      <c r="J102" s="3"/>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row>
    <row r="103" spans="1:130" ht="14.25" customHeight="1" outlineLevel="1">
      <c r="A103" s="51"/>
      <c r="B103" s="40"/>
      <c r="C103" s="40" t="str">
        <f t="shared" si="0"/>
        <v>b.       Organize support for public health statutes, regulations, rules, ordinances, and other policies to improve health equity and place them before an entity with the legal authority to enact them.</v>
      </c>
      <c r="D103" s="47"/>
      <c r="E103" s="52" t="s">
        <v>514</v>
      </c>
      <c r="F103" s="62" t="s">
        <v>530</v>
      </c>
      <c r="G103" s="63"/>
      <c r="H103" s="64"/>
      <c r="I103" s="65"/>
      <c r="J103" s="3"/>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row>
    <row r="104" spans="1:130" ht="14.25" customHeight="1" outlineLevel="1">
      <c r="A104" s="51"/>
      <c r="B104" s="40"/>
      <c r="C104" s="40" t="str">
        <f t="shared" si="0"/>
        <v>c.       Develop (including researching, analyzing, costing, and articulating the impact, as needed) health equity public health policy that is evidence-based and legally defensible.</v>
      </c>
      <c r="D104" s="47"/>
      <c r="E104" s="52" t="s">
        <v>514</v>
      </c>
      <c r="F104" s="62" t="s">
        <v>531</v>
      </c>
      <c r="G104" s="63"/>
      <c r="H104" s="64"/>
      <c r="I104" s="65"/>
      <c r="J104" s="3"/>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row>
    <row r="105" spans="1:130" ht="14.25" customHeight="1" outlineLevel="1">
      <c r="A105" s="51"/>
      <c r="B105" s="40"/>
      <c r="C105" s="40" t="str">
        <f t="shared" si="0"/>
        <v>d.       Collaborate with partners, communities, and individuals who are disproportionately affected by health inequities, to develop shared language and definitions and understanding around the external factors and conditions that create and maintain hea</v>
      </c>
      <c r="D105" s="47"/>
      <c r="E105" s="52" t="s">
        <v>514</v>
      </c>
      <c r="F105" s="62" t="s">
        <v>532</v>
      </c>
      <c r="G105" s="63"/>
      <c r="H105" s="64"/>
      <c r="I105" s="65"/>
      <c r="J105" s="3"/>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row>
    <row r="106" spans="1:130" ht="14.25" customHeight="1" outlineLevel="1">
      <c r="A106" s="51"/>
      <c r="B106" s="40"/>
      <c r="C106" s="40" t="str">
        <f t="shared" si="0"/>
        <v>e.       Collaborate with partners, communities, and individuals disproportionately impacted by health inequity to co-create metrics and monitor health equity within the jurisdiction.</v>
      </c>
      <c r="D106" s="47"/>
      <c r="E106" s="52" t="s">
        <v>514</v>
      </c>
      <c r="F106" s="62" t="s">
        <v>533</v>
      </c>
      <c r="G106" s="63"/>
      <c r="H106" s="64"/>
      <c r="I106" s="65"/>
      <c r="J106" s="3"/>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row>
    <row r="107" spans="1:130" ht="14.25" customHeight="1" outlineLevel="1">
      <c r="A107" s="51"/>
      <c r="B107" s="40"/>
      <c r="C107" s="40" t="str">
        <f t="shared" si="0"/>
        <v>F.      Leadership and Governance</v>
      </c>
      <c r="D107" s="47"/>
      <c r="E107" s="52" t="s">
        <v>534</v>
      </c>
      <c r="F107" s="69" t="s">
        <v>535</v>
      </c>
      <c r="G107" s="70"/>
      <c r="H107" s="70"/>
      <c r="I107" s="65"/>
      <c r="J107" s="3"/>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row>
    <row r="108" spans="1:130" ht="14.25" customHeight="1" outlineLevel="1">
      <c r="A108" s="51"/>
      <c r="B108" s="40"/>
      <c r="C108" s="40" t="str">
        <f t="shared" si="0"/>
        <v>1.       Establish the strategic direction for public health and lead internal and external stakeholders to action.</v>
      </c>
      <c r="D108" s="47"/>
      <c r="E108" s="52" t="s">
        <v>534</v>
      </c>
      <c r="F108" s="55" t="s">
        <v>536</v>
      </c>
      <c r="G108" s="56"/>
      <c r="H108" s="57"/>
      <c r="I108" s="65"/>
      <c r="J108" s="3"/>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row>
    <row r="109" spans="1:130" ht="14.25" customHeight="1" outlineLevel="1">
      <c r="A109" s="51"/>
      <c r="B109" s="40"/>
      <c r="C109" s="40" t="str">
        <f t="shared" si="0"/>
        <v>a.       Collaborate with partners, communities, and individuals including those disproportionately affected by public health issues, to understand the role of governmental public health in addressing those public health issues from the perspective of liv</v>
      </c>
      <c r="D109" s="47"/>
      <c r="E109" s="52" t="s">
        <v>534</v>
      </c>
      <c r="F109" s="62" t="s">
        <v>537</v>
      </c>
      <c r="G109" s="63"/>
      <c r="H109" s="64"/>
      <c r="I109" s="65"/>
      <c r="J109" s="3"/>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row>
    <row r="110" spans="1:130" ht="14.25" customHeight="1" outlineLevel="1">
      <c r="A110" s="51"/>
      <c r="B110" s="40"/>
      <c r="C110" s="40" t="str">
        <f t="shared" si="0"/>
        <v>b.       Convene public health partners to identify strategies or initiatives for governmental public health to implement to address public health issues in the jurisdiction.</v>
      </c>
      <c r="D110" s="47"/>
      <c r="E110" s="52" t="s">
        <v>534</v>
      </c>
      <c r="F110" s="62" t="s">
        <v>538</v>
      </c>
      <c r="G110" s="63"/>
      <c r="H110" s="64"/>
      <c r="I110" s="65"/>
      <c r="J110" s="3"/>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row>
    <row r="111" spans="1:130" ht="14.25" customHeight="1" outlineLevel="1">
      <c r="A111" s="51"/>
      <c r="B111" s="40"/>
      <c r="C111" s="40" t="str">
        <f t="shared" si="0"/>
        <v>c.       Convene cross sector partners to understand the role of non-governmental partners in addressing public health issues for the population.</v>
      </c>
      <c r="D111" s="47"/>
      <c r="E111" s="52" t="s">
        <v>534</v>
      </c>
      <c r="F111" s="62" t="s">
        <v>539</v>
      </c>
      <c r="G111" s="63"/>
      <c r="H111" s="64"/>
      <c r="I111" s="65"/>
      <c r="J111" s="3"/>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row>
    <row r="112" spans="1:130" ht="14.25" customHeight="1" outlineLevel="1">
      <c r="A112" s="51"/>
      <c r="B112" s="40"/>
      <c r="C112" s="40" t="str">
        <f t="shared" si="0"/>
        <v xml:space="preserve">d.       Develop, implement, and maintain an agency strategic plan. </v>
      </c>
      <c r="D112" s="47"/>
      <c r="E112" s="52" t="s">
        <v>534</v>
      </c>
      <c r="F112" s="62" t="s">
        <v>540</v>
      </c>
      <c r="G112" s="63"/>
      <c r="H112" s="64"/>
      <c r="I112" s="65"/>
      <c r="J112" s="3"/>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row>
    <row r="113" spans="1:130" ht="14.25" customHeight="1" outlineLevel="1">
      <c r="A113" s="51"/>
      <c r="B113" s="40"/>
      <c r="C113" s="40" t="str">
        <f t="shared" si="0"/>
        <v xml:space="preserve">e.       Engage with and support the appropriate governing entity about the public health agency's role and legal authority around public health priorities and policies. </v>
      </c>
      <c r="D113" s="47"/>
      <c r="E113" s="52" t="s">
        <v>534</v>
      </c>
      <c r="F113" s="62" t="s">
        <v>541</v>
      </c>
      <c r="G113" s="63"/>
      <c r="H113" s="64"/>
      <c r="I113" s="65"/>
      <c r="J113" s="3"/>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row>
    <row r="114" spans="1:130" ht="14.25" customHeight="1" outlineLevel="1">
      <c r="A114" s="51"/>
      <c r="B114" s="40"/>
      <c r="C114" s="40" t="str">
        <f t="shared" si="0"/>
        <v>f.        Advocate and communicate about the value and role of public health in the community</v>
      </c>
      <c r="D114" s="47"/>
      <c r="E114" s="52" t="s">
        <v>534</v>
      </c>
      <c r="F114" s="62" t="s">
        <v>542</v>
      </c>
      <c r="G114" s="63"/>
      <c r="H114" s="64"/>
      <c r="I114" s="65"/>
      <c r="J114" s="3"/>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row>
    <row r="115" spans="1:130" ht="14.25" customHeight="1" outlineLevel="1">
      <c r="A115" s="51"/>
      <c r="B115" s="40"/>
      <c r="C115" s="40" t="str">
        <f t="shared" si="0"/>
        <v>g.       Establish metrics and monitor the implementation of the agency strategic plan.</v>
      </c>
      <c r="D115" s="47"/>
      <c r="E115" s="52" t="s">
        <v>534</v>
      </c>
      <c r="F115" s="62" t="s">
        <v>543</v>
      </c>
      <c r="G115" s="63"/>
      <c r="H115" s="64"/>
      <c r="I115" s="65"/>
      <c r="J115" s="3"/>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row>
    <row r="116" spans="1:130" ht="14.25" customHeight="1" outlineLevel="1">
      <c r="A116" s="51"/>
      <c r="B116" s="40"/>
      <c r="C116" s="40" t="str">
        <f t="shared" si="0"/>
        <v>h.       Track actions taken by the agency in implementing the agency strategic plan.</v>
      </c>
      <c r="D116" s="47"/>
      <c r="E116" s="52" t="s">
        <v>534</v>
      </c>
      <c r="F116" s="62" t="s">
        <v>544</v>
      </c>
      <c r="G116" s="63"/>
      <c r="H116" s="64"/>
      <c r="I116" s="65"/>
      <c r="J116" s="3"/>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row>
    <row r="117" spans="1:130" ht="14.25" customHeight="1" outlineLevel="1">
      <c r="A117" s="51"/>
      <c r="B117" s="40"/>
      <c r="C117" s="40" t="str">
        <f t="shared" si="0"/>
        <v>i.         Monitor and report on progress on strategic plan and make needed adjustments</v>
      </c>
      <c r="D117" s="47"/>
      <c r="E117" s="52" t="s">
        <v>534</v>
      </c>
      <c r="F117" s="62" t="s">
        <v>545</v>
      </c>
      <c r="G117" s="63"/>
      <c r="H117" s="64"/>
      <c r="I117" s="65"/>
      <c r="J117" s="3"/>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row>
    <row r="118" spans="1:130" ht="14.25" customHeight="1" outlineLevel="1">
      <c r="A118" s="51"/>
      <c r="B118" s="40"/>
      <c r="C118" s="40" t="str">
        <f t="shared" si="0"/>
        <v xml:space="preserve">j.         Assess how external factors and conditions affect implementation of the agency strategic plan and identify barriers to implementation of the plan. </v>
      </c>
      <c r="D118" s="47"/>
      <c r="E118" s="52" t="s">
        <v>534</v>
      </c>
      <c r="F118" s="62" t="s">
        <v>546</v>
      </c>
      <c r="G118" s="63"/>
      <c r="H118" s="64"/>
      <c r="I118" s="65"/>
      <c r="J118" s="3"/>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row>
    <row r="119" spans="1:130" ht="14.25" customHeight="1" outlineLevel="1">
      <c r="A119" s="51"/>
      <c r="B119" s="40"/>
      <c r="C119" s="40" t="str">
        <f t="shared" si="0"/>
        <v>2.       Maintain a governance structure for public health.</v>
      </c>
      <c r="D119" s="47"/>
      <c r="E119" s="52" t="s">
        <v>534</v>
      </c>
      <c r="F119" s="55" t="s">
        <v>547</v>
      </c>
      <c r="G119" s="56"/>
      <c r="H119" s="57"/>
      <c r="I119" s="65"/>
      <c r="J119" s="3"/>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row>
    <row r="120" spans="1:130" ht="14.25" customHeight="1" outlineLevel="1">
      <c r="A120" s="51"/>
      <c r="B120" s="40"/>
      <c r="C120" s="40" t="str">
        <f t="shared" si="0"/>
        <v>a.       Promote and provide assistance to governing entities in examining, understanding, and modifying public health authorities as necessary.</v>
      </c>
      <c r="D120" s="47"/>
      <c r="E120" s="52" t="s">
        <v>534</v>
      </c>
      <c r="F120" s="62" t="s">
        <v>548</v>
      </c>
      <c r="G120" s="63"/>
      <c r="H120" s="64"/>
      <c r="I120" s="65"/>
      <c r="J120" s="3"/>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row>
    <row r="121" spans="1:130" ht="14.25" customHeight="1" outlineLevel="1">
      <c r="A121" s="51"/>
      <c r="B121" s="40"/>
      <c r="C121" s="40" t="str">
        <f t="shared" si="0"/>
        <v xml:space="preserve">b.       Develop, implement, and maintain a governance system and infrastructure for governmental public health, in compliance with statutes, regulations, rules, ordinances, and other policies. </v>
      </c>
      <c r="D121" s="47"/>
      <c r="E121" s="52" t="s">
        <v>534</v>
      </c>
      <c r="F121" s="62" t="s">
        <v>549</v>
      </c>
      <c r="G121" s="63"/>
      <c r="H121" s="64"/>
      <c r="I121" s="65"/>
      <c r="J121" s="3"/>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row>
    <row r="122" spans="1:130" ht="14.25" customHeight="1" outlineLevel="1">
      <c r="A122" s="51"/>
      <c r="B122" s="40"/>
      <c r="C122" s="40" t="str">
        <f t="shared" si="0"/>
        <v xml:space="preserve">c.       Educate and support appropriate governing entities, about governing bodies’ and public health agencies’ roles and legal authority in delivering public health services. around public health priorities and policies. </v>
      </c>
      <c r="D122" s="47"/>
      <c r="E122" s="52" t="s">
        <v>534</v>
      </c>
      <c r="F122" s="62" t="s">
        <v>550</v>
      </c>
      <c r="G122" s="63"/>
      <c r="H122" s="64"/>
      <c r="I122" s="65"/>
      <c r="J122" s="3"/>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row>
    <row r="123" spans="1:130" ht="14.25" customHeight="1" outlineLevel="1">
      <c r="A123" s="51"/>
      <c r="B123" s="40"/>
      <c r="C123" s="40" t="str">
        <f t="shared" si="0"/>
        <v xml:space="preserve">d.       Develop, implement, and maintain organizational policies related to governmental public health agency governance. </v>
      </c>
      <c r="D123" s="47"/>
      <c r="E123" s="52" t="s">
        <v>534</v>
      </c>
      <c r="F123" s="62" t="s">
        <v>551</v>
      </c>
      <c r="G123" s="63"/>
      <c r="H123" s="64"/>
      <c r="I123" s="65"/>
      <c r="J123" s="3"/>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row>
    <row r="124" spans="1:130" ht="14.25" customHeight="1" outlineLevel="1">
      <c r="A124" s="51"/>
      <c r="B124" s="40"/>
      <c r="C124" s="40" t="str">
        <f t="shared" si="0"/>
        <v xml:space="preserve">e.       Maintain current operational definitions and statements of public health roles, responsibilities, and authorities. </v>
      </c>
      <c r="D124" s="47"/>
      <c r="E124" s="52" t="s">
        <v>534</v>
      </c>
      <c r="F124" s="62" t="s">
        <v>552</v>
      </c>
      <c r="G124" s="63"/>
      <c r="H124" s="64"/>
      <c r="I124" s="65"/>
      <c r="J124" s="3"/>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row>
    <row r="125" spans="1:130" ht="14.25" customHeight="1" outlineLevel="1">
      <c r="A125" s="51"/>
      <c r="B125" s="40"/>
      <c r="C125" s="40" t="str">
        <f t="shared" si="0"/>
        <v>G.     Organizational Management</v>
      </c>
      <c r="D125" s="47"/>
      <c r="E125" s="52" t="s">
        <v>553</v>
      </c>
      <c r="F125" s="69" t="s">
        <v>554</v>
      </c>
      <c r="G125" s="70"/>
      <c r="H125" s="70"/>
      <c r="I125" s="65"/>
      <c r="J125" s="3"/>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row>
    <row r="126" spans="1:130" ht="14.25" customHeight="1" outlineLevel="1">
      <c r="A126" s="51"/>
      <c r="B126" s="40"/>
      <c r="C126" s="40" t="str">
        <f t="shared" si="0"/>
        <v>1.       Accountability, Performance Management, and Quality Improvement.</v>
      </c>
      <c r="D126" s="47"/>
      <c r="E126" s="52" t="s">
        <v>553</v>
      </c>
      <c r="F126" s="55" t="s">
        <v>555</v>
      </c>
      <c r="G126" s="56"/>
      <c r="H126" s="57"/>
      <c r="I126" s="65"/>
      <c r="J126" s="3"/>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row>
    <row r="127" spans="1:130" ht="14.25" customHeight="1" outlineLevel="1">
      <c r="A127" s="51"/>
      <c r="B127" s="40"/>
      <c r="C127" s="40" t="str">
        <f t="shared" si="0"/>
        <v>a.       Establish a system for tracking efforts toward agreed upon responsibilities for governmental public health and partners, including other public health, other governmental, and cross-sector partners.</v>
      </c>
      <c r="D127" s="47"/>
      <c r="E127" s="52" t="s">
        <v>553</v>
      </c>
      <c r="F127" s="62" t="s">
        <v>556</v>
      </c>
      <c r="G127" s="63"/>
      <c r="H127" s="64"/>
      <c r="I127" s="65"/>
      <c r="J127" s="3"/>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row>
    <row r="128" spans="1:130" ht="14.25" customHeight="1" outlineLevel="1">
      <c r="A128" s="51"/>
      <c r="B128" s="40"/>
      <c r="C128" s="40" t="str">
        <f t="shared" si="0"/>
        <v>b.       Monitor actions taken by governmental public health, and partners, including other public health, other governmental, and cross-sector partners, in implementing the public health activities.</v>
      </c>
      <c r="D128" s="47"/>
      <c r="E128" s="52" t="s">
        <v>553</v>
      </c>
      <c r="F128" s="62" t="s">
        <v>557</v>
      </c>
      <c r="G128" s="63"/>
      <c r="H128" s="64"/>
      <c r="I128" s="65"/>
      <c r="J128" s="3"/>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row>
    <row r="129" spans="1:130" ht="14.25" customHeight="1" outlineLevel="1">
      <c r="A129" s="51"/>
      <c r="B129" s="40"/>
      <c r="C129" s="40" t="str">
        <f t="shared" si="0"/>
        <v>c.       Develop, implement, and maintain systems and infrastructure for organizational performance management, that reports the performance of the governmental public health agency on an ongoing basis, measures and monitors progress on organizational and</v>
      </c>
      <c r="D129" s="47"/>
      <c r="E129" s="52" t="s">
        <v>553</v>
      </c>
      <c r="F129" s="62" t="s">
        <v>558</v>
      </c>
      <c r="G129" s="63"/>
      <c r="H129" s="64"/>
      <c r="I129" s="65"/>
      <c r="J129" s="3"/>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row>
    <row r="130" spans="1:130" ht="14.25" customHeight="1" outlineLevel="1">
      <c r="A130" s="51"/>
      <c r="B130" s="40"/>
      <c r="C130" s="40" t="str">
        <f t="shared" si="0"/>
        <v>d.       Establish metrics and monitor quality of the governmental public health organization and governmental public health activities within the jurisdiction.</v>
      </c>
      <c r="D130" s="47"/>
      <c r="E130" s="52" t="s">
        <v>553</v>
      </c>
      <c r="F130" s="62" t="s">
        <v>559</v>
      </c>
      <c r="G130" s="63"/>
      <c r="H130" s="64"/>
      <c r="I130" s="65"/>
      <c r="J130" s="3"/>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row>
    <row r="131" spans="1:130" ht="14.25" customHeight="1" outlineLevel="1">
      <c r="A131" s="51"/>
      <c r="B131" s="40"/>
      <c r="C131" s="40" t="str">
        <f t="shared" si="0"/>
        <v xml:space="preserve">e.       Develop, implement, and maintain a written plan for organizational quality improvement that includes validated processes for continuous quality improvement (CQI), like Plan-Do-Study-Act (PDSA). </v>
      </c>
      <c r="D131" s="47"/>
      <c r="E131" s="52" t="s">
        <v>553</v>
      </c>
      <c r="F131" s="62" t="s">
        <v>560</v>
      </c>
      <c r="G131" s="63"/>
      <c r="H131" s="64"/>
      <c r="I131" s="65"/>
      <c r="J131" s="3"/>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row>
    <row r="132" spans="1:130" ht="14.25" customHeight="1" outlineLevel="1">
      <c r="A132" s="51"/>
      <c r="B132" s="40"/>
      <c r="C132" s="40" t="str">
        <f t="shared" si="0"/>
        <v>f.        Cultivate an organizational culture of quality improvement.</v>
      </c>
      <c r="D132" s="47"/>
      <c r="E132" s="52" t="s">
        <v>553</v>
      </c>
      <c r="F132" s="62" t="s">
        <v>561</v>
      </c>
      <c r="G132" s="63"/>
      <c r="H132" s="64"/>
      <c r="I132" s="65"/>
      <c r="J132" s="3"/>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row>
    <row r="133" spans="1:130" ht="14.25" customHeight="1" outlineLevel="1">
      <c r="A133" s="51"/>
      <c r="B133" s="40"/>
      <c r="C133" s="40" t="str">
        <f t="shared" si="0"/>
        <v xml:space="preserve">g.       Develop, implement, and maintain a system for collecting feedback from the community on the organization’s performance. </v>
      </c>
      <c r="D133" s="47"/>
      <c r="E133" s="52" t="s">
        <v>553</v>
      </c>
      <c r="F133" s="62" t="s">
        <v>562</v>
      </c>
      <c r="G133" s="63"/>
      <c r="H133" s="64"/>
      <c r="I133" s="65"/>
      <c r="J133" s="3"/>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row>
    <row r="134" spans="1:130" ht="14.25" customHeight="1" outlineLevel="1">
      <c r="A134" s="51"/>
      <c r="B134" s="40"/>
      <c r="C134" s="40" t="str">
        <f t="shared" si="0"/>
        <v>h.       Build organizational and staff competency in evaluation to support special studies for programs, specific initiatives, and other health department activities using methods appropriate for the evaluation or study.</v>
      </c>
      <c r="D134" s="47"/>
      <c r="E134" s="52" t="s">
        <v>553</v>
      </c>
      <c r="F134" s="62" t="s">
        <v>563</v>
      </c>
      <c r="G134" s="63"/>
      <c r="H134" s="64"/>
      <c r="I134" s="65"/>
      <c r="J134" s="3"/>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row>
    <row r="135" spans="1:130" ht="14.25" customHeight="1" outlineLevel="1">
      <c r="A135" s="51"/>
      <c r="B135" s="40"/>
      <c r="C135" s="40" t="str">
        <f t="shared" si="0"/>
        <v>2.       Electronic Information, Information Systems, and Technology.</v>
      </c>
      <c r="D135" s="47"/>
      <c r="E135" s="52" t="s">
        <v>553</v>
      </c>
      <c r="F135" s="55" t="s">
        <v>564</v>
      </c>
      <c r="G135" s="56"/>
      <c r="H135" s="57"/>
      <c r="I135" s="65"/>
      <c r="J135" s="3"/>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row>
    <row r="136" spans="1:130" ht="14.25" customHeight="1" outlineLevel="1">
      <c r="A136" s="51"/>
      <c r="B136" s="40"/>
      <c r="C136" s="40" t="str">
        <f t="shared" si="0"/>
        <v xml:space="preserve">a.       Develop, implement, and maintain systems and infrastructure for information technology within the organization, including cutting edge information systems, connections, and real-time data. </v>
      </c>
      <c r="D136" s="47"/>
      <c r="E136" s="52" t="s">
        <v>553</v>
      </c>
      <c r="F136" s="62" t="s">
        <v>565</v>
      </c>
      <c r="G136" s="63"/>
      <c r="H136" s="64"/>
      <c r="I136" s="65"/>
      <c r="J136" s="3"/>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row>
    <row r="137" spans="1:130" ht="14.25" customHeight="1" outlineLevel="1">
      <c r="A137" s="51"/>
      <c r="B137" s="40"/>
      <c r="C137" s="40" t="str">
        <f t="shared" si="0"/>
        <v xml:space="preserve">b.       Assure continuity of technical operations and connectivity to networks, in the event of an emergency. </v>
      </c>
      <c r="D137" s="47"/>
      <c r="E137" s="52" t="s">
        <v>553</v>
      </c>
      <c r="F137" s="62" t="s">
        <v>566</v>
      </c>
      <c r="G137" s="63"/>
      <c r="H137" s="64"/>
      <c r="I137" s="65"/>
      <c r="J137" s="3"/>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row>
    <row r="138" spans="1:130" ht="14.25" customHeight="1" outlineLevel="1">
      <c r="A138" s="51"/>
      <c r="B138" s="40"/>
      <c r="C138" s="40" t="str">
        <f t="shared" si="0"/>
        <v>c.       Develop, maintain, and share internal electronic information systems and access external information systems for all governmental public health purposes, through public health informatics capacity.</v>
      </c>
      <c r="D138" s="47"/>
      <c r="E138" s="52" t="s">
        <v>553</v>
      </c>
      <c r="F138" s="62" t="s">
        <v>567</v>
      </c>
      <c r="G138" s="63"/>
      <c r="H138" s="64"/>
      <c r="I138" s="65"/>
      <c r="J138" s="3"/>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row>
    <row r="139" spans="1:130" ht="14.25" customHeight="1" outlineLevel="1">
      <c r="A139" s="51"/>
      <c r="B139" s="40"/>
      <c r="C139" s="40" t="str">
        <f t="shared" si="0"/>
        <v xml:space="preserve">d.       Implement prioritized strategies or initiatives identified to support optimization of technology, information systems, and data through strategies to reduce administrative burden and costs and enhance interoperability of elements and exchange of </v>
      </c>
      <c r="D139" s="47"/>
      <c r="E139" s="52" t="s">
        <v>553</v>
      </c>
      <c r="F139" s="62" t="s">
        <v>568</v>
      </c>
      <c r="G139" s="63"/>
      <c r="H139" s="64"/>
      <c r="I139" s="65"/>
      <c r="J139" s="3"/>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row>
    <row r="140" spans="1:130" ht="14.25" customHeight="1" outlineLevel="1">
      <c r="A140" s="51"/>
      <c r="B140" s="40"/>
      <c r="C140" s="40" t="str">
        <f t="shared" si="0"/>
        <v>e.       Develop, implement, and maintain written organizational policies to ensure confidentiality and informed consent of clients and assure security of electronic information and privacy of individuals for which protected information has been collected</v>
      </c>
      <c r="D140" s="47"/>
      <c r="E140" s="52" t="s">
        <v>553</v>
      </c>
      <c r="F140" s="62" t="s">
        <v>569</v>
      </c>
      <c r="G140" s="63"/>
      <c r="H140" s="64"/>
      <c r="I140" s="65"/>
      <c r="J140" s="3"/>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row>
    <row r="141" spans="1:130" ht="14.25" customHeight="1" outlineLevel="1">
      <c r="A141" s="51"/>
      <c r="B141" s="40"/>
      <c r="C141" s="40" t="str">
        <f t="shared" si="0"/>
        <v>f.        Build organizational and individual staff competency around information systems that capture, manage, analyze, and use information to promote effective use of those systems and to improve population-level health outcomes.</v>
      </c>
      <c r="D141" s="47"/>
      <c r="E141" s="52" t="s">
        <v>553</v>
      </c>
      <c r="F141" s="62" t="s">
        <v>570</v>
      </c>
      <c r="G141" s="63"/>
      <c r="H141" s="64"/>
      <c r="I141" s="65"/>
      <c r="J141" s="3"/>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row>
    <row r="142" spans="1:130" ht="14.25" customHeight="1" outlineLevel="1">
      <c r="A142" s="51"/>
      <c r="B142" s="40"/>
      <c r="C142" s="40" t="str">
        <f t="shared" si="0"/>
        <v>g.       Develop, implement, and maintain written organizational policies for collection, use and sharing of electronic information.</v>
      </c>
      <c r="D142" s="47"/>
      <c r="E142" s="52" t="s">
        <v>553</v>
      </c>
      <c r="F142" s="62" t="s">
        <v>571</v>
      </c>
      <c r="G142" s="63"/>
      <c r="H142" s="64"/>
      <c r="I142" s="65"/>
      <c r="J142" s="3"/>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row>
    <row r="143" spans="1:130" ht="14.25" customHeight="1" outlineLevel="1">
      <c r="A143" s="51"/>
      <c r="B143" s="40"/>
      <c r="C143" s="40" t="str">
        <f t="shared" si="0"/>
        <v>3.       Human Resources.</v>
      </c>
      <c r="D143" s="47"/>
      <c r="E143" s="52" t="s">
        <v>553</v>
      </c>
      <c r="F143" s="55" t="s">
        <v>572</v>
      </c>
      <c r="G143" s="56"/>
      <c r="H143" s="57"/>
      <c r="I143" s="65"/>
      <c r="J143" s="3"/>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row>
    <row r="144" spans="1:130" ht="14.25" customHeight="1" outlineLevel="1">
      <c r="A144" s="51"/>
      <c r="B144" s="40"/>
      <c r="C144" s="40" t="str">
        <f t="shared" si="0"/>
        <v>a.       Develop, implement, and maintain systems and infrastructure for human resource management that includes clear organizational policies, work agreements, defined job descriptions and responsibilities, mechanisms to verify staff qualifications, syst</v>
      </c>
      <c r="D144" s="47"/>
      <c r="E144" s="52" t="s">
        <v>553</v>
      </c>
      <c r="F144" s="62" t="s">
        <v>573</v>
      </c>
      <c r="G144" s="63"/>
      <c r="H144" s="64"/>
      <c r="I144" s="65"/>
      <c r="J144" s="3"/>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row>
    <row r="145" spans="1:130" ht="14.25" customHeight="1" outlineLevel="1">
      <c r="A145" s="51"/>
      <c r="B145" s="40"/>
      <c r="C145" s="40" t="str">
        <f t="shared" si="0"/>
        <v>b.       Develop, implement, and maintain systems and infrastructure for recruitment and hiring that includes seeking diverse applicants that reflect the community served, collaboration with educational programs and partners that may produce potential app</v>
      </c>
      <c r="D145" s="47"/>
      <c r="E145" s="52" t="s">
        <v>553</v>
      </c>
      <c r="F145" s="62" t="s">
        <v>574</v>
      </c>
      <c r="G145" s="63"/>
      <c r="H145" s="64"/>
      <c r="I145" s="65"/>
      <c r="J145" s="3"/>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row>
    <row r="146" spans="1:130" ht="14.25" customHeight="1" outlineLevel="1">
      <c r="A146" s="51"/>
      <c r="B146" s="40"/>
      <c r="C146" s="40" t="str">
        <f t="shared" si="0"/>
        <v>c.       Develop, implement, and maintain systems and infrastructure for employee retention, which prioritizes maintaining a diverse workforce, that includes supportive and flexible work environments, opportunities for personal and professional growth, an</v>
      </c>
      <c r="D146" s="47"/>
      <c r="E146" s="52" t="s">
        <v>553</v>
      </c>
      <c r="F146" s="62" t="s">
        <v>575</v>
      </c>
      <c r="G146" s="63"/>
      <c r="H146" s="64"/>
      <c r="I146" s="65"/>
      <c r="J146" s="3"/>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row>
    <row r="147" spans="1:130" ht="14.25" customHeight="1" outlineLevel="1">
      <c r="A147" s="51"/>
      <c r="B147" s="40"/>
      <c r="C147" s="40" t="str">
        <f t="shared" si="0"/>
        <v>d.       Cultivate an organizational culture of employee wellness.</v>
      </c>
      <c r="D147" s="47"/>
      <c r="E147" s="52" t="s">
        <v>553</v>
      </c>
      <c r="F147" s="62" t="s">
        <v>576</v>
      </c>
      <c r="G147" s="63"/>
      <c r="H147" s="64"/>
      <c r="I147" s="65"/>
      <c r="J147" s="3"/>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row>
    <row r="148" spans="1:130" ht="14.25" customHeight="1" outlineLevel="1">
      <c r="A148" s="51"/>
      <c r="B148" s="40"/>
      <c r="C148" s="40" t="str">
        <f t="shared" si="0"/>
        <v xml:space="preserve">e.       Develop, implement, and maintain infrastructure and a written plan for workforce development with strategies to build a competent workforce that includes defined occupational competencies, opportunities for education in basic and advanced public </v>
      </c>
      <c r="D148" s="47"/>
      <c r="E148" s="52" t="s">
        <v>553</v>
      </c>
      <c r="F148" s="62" t="s">
        <v>577</v>
      </c>
      <c r="G148" s="63"/>
      <c r="H148" s="64"/>
      <c r="I148" s="65"/>
      <c r="J148" s="3"/>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row>
    <row r="149" spans="1:130" ht="14.25" customHeight="1" outlineLevel="1">
      <c r="A149" s="51"/>
      <c r="B149" s="40"/>
      <c r="C149" s="40" t="str">
        <f t="shared" si="0"/>
        <v>f.        Develop and maintain written training materials on pertinent topics, including new staff orientation, mandated worker trainings, and trainings on other general and specific public health topics.</v>
      </c>
      <c r="D149" s="47"/>
      <c r="E149" s="52" t="s">
        <v>553</v>
      </c>
      <c r="F149" s="62" t="s">
        <v>578</v>
      </c>
      <c r="G149" s="63"/>
      <c r="H149" s="64"/>
      <c r="I149" s="65"/>
      <c r="J149" s="3"/>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row>
    <row r="150" spans="1:130" ht="14.25" customHeight="1" outlineLevel="1">
      <c r="A150" s="51"/>
      <c r="B150" s="40"/>
      <c r="C150" s="40" t="str">
        <f t="shared" si="0"/>
        <v>g.       Provide training to staff on pertinent topics, including new staff orientation, mandated worker trainings, and trainings on other general and specific public health topics.</v>
      </c>
      <c r="D150" s="47"/>
      <c r="E150" s="52" t="s">
        <v>553</v>
      </c>
      <c r="F150" s="62" t="s">
        <v>579</v>
      </c>
      <c r="G150" s="63"/>
      <c r="H150" s="64"/>
      <c r="I150" s="65"/>
      <c r="J150" s="3"/>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row>
    <row r="151" spans="1:130" ht="14.25" customHeight="1" outlineLevel="1">
      <c r="A151" s="51"/>
      <c r="B151" s="40"/>
      <c r="C151" s="40" t="str">
        <f t="shared" si="0"/>
        <v>h.       Develop, implement, and maintain a written succession plan(s) for the organization with considerations for key staff, talent pipelines, and defined organizational career paths.</v>
      </c>
      <c r="D151" s="47"/>
      <c r="E151" s="52" t="s">
        <v>553</v>
      </c>
      <c r="F151" s="62" t="s">
        <v>580</v>
      </c>
      <c r="G151" s="63"/>
      <c r="H151" s="64"/>
      <c r="I151" s="65"/>
      <c r="J151" s="3"/>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row>
    <row r="152" spans="1:130" ht="14.25" customHeight="1" outlineLevel="1">
      <c r="A152" s="51"/>
      <c r="B152" s="40"/>
      <c r="C152" s="40" t="str">
        <f t="shared" si="0"/>
        <v>4.       Financial Management.</v>
      </c>
      <c r="D152" s="47"/>
      <c r="E152" s="52" t="s">
        <v>553</v>
      </c>
      <c r="F152" s="55" t="s">
        <v>581</v>
      </c>
      <c r="G152" s="56"/>
      <c r="H152" s="57"/>
      <c r="I152" s="65"/>
      <c r="J152" s="3"/>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row>
    <row r="153" spans="1:130" ht="14.25" customHeight="1" outlineLevel="1">
      <c r="A153" s="51"/>
      <c r="B153" s="40"/>
      <c r="C153" s="40" t="str">
        <f t="shared" si="0"/>
        <v>a.       Develop, implement, and maintain systems and infrastructure for financial management that complies with federal, state, and local laws, standards, and policies and performs necessary administrative functions such as billing or invoicing, reportin</v>
      </c>
      <c r="D153" s="47"/>
      <c r="E153" s="52" t="s">
        <v>553</v>
      </c>
      <c r="F153" s="62" t="s">
        <v>582</v>
      </c>
      <c r="G153" s="63"/>
      <c r="H153" s="64"/>
      <c r="I153" s="65"/>
      <c r="J153" s="3"/>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row>
    <row r="154" spans="1:130" ht="14.25" customHeight="1" outlineLevel="1">
      <c r="A154" s="51"/>
      <c r="B154" s="40"/>
      <c r="C154" s="40" t="str">
        <f t="shared" si="0"/>
        <v>b.       Develop, implement, and maintain systems and infrastructure for oversight and internal auditing of financial operations that complies with policies of the organization and its governing body and requirements included with awarded grants, contract</v>
      </c>
      <c r="D154" s="47"/>
      <c r="E154" s="52" t="s">
        <v>553</v>
      </c>
      <c r="F154" s="62" t="s">
        <v>583</v>
      </c>
      <c r="G154" s="63"/>
      <c r="H154" s="64"/>
      <c r="I154" s="65"/>
      <c r="J154" s="3"/>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row>
    <row r="155" spans="1:130" ht="14.25" customHeight="1" outlineLevel="1">
      <c r="A155" s="51"/>
      <c r="B155" s="40"/>
      <c r="C155" s="40" t="str">
        <f t="shared" si="0"/>
        <v>c.       Advocate for, procure, maintain, and manage necessary financial resources for organizational operations, including grants, donations, appropriations, and other financial resources.</v>
      </c>
      <c r="D155" s="47"/>
      <c r="E155" s="52" t="s">
        <v>553</v>
      </c>
      <c r="F155" s="62" t="s">
        <v>584</v>
      </c>
      <c r="G155" s="63"/>
      <c r="H155" s="64"/>
      <c r="I155" s="65"/>
      <c r="J155" s="3"/>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row>
    <row r="156" spans="1:130" ht="14.25" customHeight="1" outlineLevel="1">
      <c r="A156" s="51"/>
      <c r="B156" s="40"/>
      <c r="C156" s="40" t="str">
        <f t="shared" si="0"/>
        <v>d.       Develop, implement, and maintain systems for contracts and procurement.</v>
      </c>
      <c r="D156" s="47"/>
      <c r="E156" s="52" t="s">
        <v>553</v>
      </c>
      <c r="F156" s="62" t="s">
        <v>585</v>
      </c>
      <c r="G156" s="63"/>
      <c r="H156" s="64"/>
      <c r="I156" s="65"/>
      <c r="J156" s="3"/>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row>
    <row r="157" spans="1:130" ht="14.25" customHeight="1" outlineLevel="1">
      <c r="A157" s="51"/>
      <c r="B157" s="40"/>
      <c r="C157" s="40" t="str">
        <f t="shared" si="0"/>
        <v>e.       Procure, maintain, and manage necessary goods, services, and intangible assets and associated contracting for organizational operations, including supplies, software, contracted services, and other materials.</v>
      </c>
      <c r="D157" s="47"/>
      <c r="E157" s="52" t="s">
        <v>553</v>
      </c>
      <c r="F157" s="62" t="s">
        <v>586</v>
      </c>
      <c r="G157" s="72"/>
      <c r="H157" s="73"/>
      <c r="I157" s="65"/>
      <c r="J157" s="3"/>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row>
    <row r="158" spans="1:130" ht="14.25" customHeight="1" outlineLevel="1">
      <c r="A158" s="51"/>
      <c r="B158" s="40"/>
      <c r="C158" s="40" t="str">
        <f t="shared" si="0"/>
        <v>5.       Operations and Facilities.</v>
      </c>
      <c r="D158" s="47"/>
      <c r="E158" s="52" t="s">
        <v>553</v>
      </c>
      <c r="F158" s="55" t="s">
        <v>587</v>
      </c>
      <c r="G158" s="56"/>
      <c r="H158" s="57"/>
      <c r="I158" s="65"/>
      <c r="J158" s="3"/>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row>
    <row r="159" spans="1:130" ht="14.25" customHeight="1" outlineLevel="1">
      <c r="A159" s="51"/>
      <c r="B159" s="40"/>
      <c r="C159" s="40" t="str">
        <f t="shared" si="0"/>
        <v>a.       Maintain and, as necessary, replace long-term or capital assets for organizational operations, including facilities, equipment, technology, vehicles, and other assets, such that all assets remain clean, safe, and accessible, as appropriate.</v>
      </c>
      <c r="D159" s="47"/>
      <c r="E159" s="52" t="s">
        <v>553</v>
      </c>
      <c r="F159" s="62" t="s">
        <v>588</v>
      </c>
      <c r="G159" s="63"/>
      <c r="H159" s="64"/>
      <c r="I159" s="65"/>
      <c r="J159" s="3"/>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row>
    <row r="160" spans="1:130" ht="14.25" customHeight="1" outlineLevel="1">
      <c r="A160" s="51"/>
      <c r="B160" s="40"/>
      <c r="C160" s="40" t="str">
        <f t="shared" si="0"/>
        <v xml:space="preserve">b.       Manage and operate facilities as safe and physically secure public-facing workplaces. </v>
      </c>
      <c r="D160" s="47"/>
      <c r="E160" s="52" t="s">
        <v>553</v>
      </c>
      <c r="F160" s="62" t="s">
        <v>589</v>
      </c>
      <c r="G160" s="72"/>
      <c r="H160" s="73"/>
      <c r="I160" s="65"/>
      <c r="J160" s="3"/>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row>
    <row r="161" spans="1:130" ht="14.25" customHeight="1" outlineLevel="1">
      <c r="A161" s="51"/>
      <c r="B161" s="40"/>
      <c r="C161" s="40" t="str">
        <f t="shared" si="0"/>
        <v>6.       Legal Services and Analysis.</v>
      </c>
      <c r="D161" s="47"/>
      <c r="E161" s="52" t="s">
        <v>553</v>
      </c>
      <c r="F161" s="55" t="s">
        <v>590</v>
      </c>
      <c r="G161" s="56"/>
      <c r="H161" s="57"/>
      <c r="I161" s="65"/>
      <c r="J161" s="3"/>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row>
    <row r="162" spans="1:130" ht="14.25" customHeight="1" outlineLevel="1">
      <c r="A162" s="51"/>
      <c r="B162" s="40"/>
      <c r="C162" s="40" t="str">
        <f t="shared" si="0"/>
        <v>a.       Build organizational and individual staff competency in understanding and interpreting statutes, regulations, rules, ordinances, and other policies that are relevant to the organization and the public’s health.</v>
      </c>
      <c r="D162" s="47"/>
      <c r="E162" s="52" t="s">
        <v>553</v>
      </c>
      <c r="F162" s="62" t="s">
        <v>591</v>
      </c>
      <c r="G162" s="63"/>
      <c r="H162" s="64"/>
      <c r="I162" s="65"/>
      <c r="J162" s="3"/>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row>
    <row r="163" spans="1:130" ht="14.25" customHeight="1" outlineLevel="1">
      <c r="A163" s="51"/>
      <c r="B163" s="40"/>
      <c r="C163" s="40" t="str">
        <f t="shared" si="0"/>
        <v>b.       Develop, implement, and maintain systems and infrastructure for legal services and analysis to advise on legal processes, guide design of legal solutions, support enforcement and defense of legal solutions, support engagement of communities and p</v>
      </c>
      <c r="D163" s="47"/>
      <c r="E163" s="52" t="s">
        <v>553</v>
      </c>
      <c r="F163" s="62" t="s">
        <v>592</v>
      </c>
      <c r="G163" s="63"/>
      <c r="H163" s="64"/>
      <c r="I163" s="65"/>
      <c r="J163" s="3"/>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row>
    <row r="164" spans="1:130" ht="14.25" customHeight="1" outlineLevel="1">
      <c r="A164" s="51"/>
      <c r="B164" s="40"/>
      <c r="C164" s="40" t="str">
        <f t="shared" si="0"/>
        <v>c.       Develop, implement, and maintain written organizational policies supported by statutes, regulations, rules, ordinances, and other policies for issuing and enforcing state and local emergency health orders.</v>
      </c>
      <c r="D164" s="47"/>
      <c r="E164" s="52" t="s">
        <v>553</v>
      </c>
      <c r="F164" s="62" t="s">
        <v>593</v>
      </c>
      <c r="G164" s="63"/>
      <c r="H164" s="64"/>
      <c r="I164" s="65"/>
      <c r="J164" s="3"/>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row>
    <row r="165" spans="1:130" ht="14.25" customHeight="1" outlineLevel="1">
      <c r="A165" s="51"/>
      <c r="B165" s="40"/>
      <c r="C165" s="40" t="str">
        <f t="shared" si="0"/>
        <v>H.     Policy Development</v>
      </c>
      <c r="D165" s="47"/>
      <c r="E165" s="52" t="s">
        <v>594</v>
      </c>
      <c r="F165" s="69" t="s">
        <v>595</v>
      </c>
      <c r="G165" s="70"/>
      <c r="H165" s="70"/>
      <c r="I165" s="65"/>
      <c r="J165" s="3"/>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row>
    <row r="166" spans="1:130" ht="14.25" customHeight="1" outlineLevel="1">
      <c r="A166" s="51"/>
      <c r="B166" s="40"/>
      <c r="C166" s="40" t="str">
        <f t="shared" si="0"/>
        <v>1.       Work with and convene partners and policy makers to develop, amend, and or enact new and update existing laws and policies that impact public health, including in response to changes in federal, state, and local rules, laws and regulations.</v>
      </c>
      <c r="D166" s="47"/>
      <c r="E166" s="52" t="s">
        <v>594</v>
      </c>
      <c r="F166" s="55" t="s">
        <v>596</v>
      </c>
      <c r="G166" s="56"/>
      <c r="H166" s="57"/>
      <c r="I166" s="65"/>
      <c r="J166" s="3"/>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row>
    <row r="167" spans="1:130" ht="14.25" customHeight="1" outlineLevel="1">
      <c r="A167" s="51"/>
      <c r="B167" s="40"/>
      <c r="C167" s="40" t="str">
        <f t="shared" si="0"/>
        <v>a.       Analyze public health laws, policies, and ordinances in collaboration with partners, communities, and individuals with lived experience.</v>
      </c>
      <c r="D167" s="47"/>
      <c r="E167" s="52" t="s">
        <v>594</v>
      </c>
      <c r="F167" s="62" t="s">
        <v>597</v>
      </c>
      <c r="G167" s="63"/>
      <c r="H167" s="64"/>
      <c r="I167" s="65"/>
      <c r="J167" s="3"/>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row>
    <row r="168" spans="1:130" ht="14.25" customHeight="1" outlineLevel="1">
      <c r="A168" s="51"/>
      <c r="B168" s="40"/>
      <c r="C168" s="40" t="str">
        <f t="shared" si="0"/>
        <v>b.       Assess the need for new public health laws, policies, and ordinances in the community, including the specific needs of those disproportionately impacted by the laws, policies, and ordinances.</v>
      </c>
      <c r="D168" s="47"/>
      <c r="E168" s="52" t="s">
        <v>594</v>
      </c>
      <c r="F168" s="62" t="s">
        <v>598</v>
      </c>
      <c r="G168" s="63"/>
      <c r="H168" s="64"/>
      <c r="I168" s="65"/>
      <c r="J168" s="3"/>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row>
    <row r="169" spans="1:130" ht="14.25" customHeight="1" outlineLevel="1">
      <c r="A169" s="51"/>
      <c r="B169" s="40"/>
      <c r="C169" s="40" t="str">
        <f t="shared" si="0"/>
        <v>c.       Organize support for public health policies and rules statutes, regulations, rules, ordinances, and other policies related to the population’s health and place them before an entity with the legal authority to enact them.</v>
      </c>
      <c r="D169" s="47"/>
      <c r="E169" s="52" t="s">
        <v>594</v>
      </c>
      <c r="F169" s="62" t="s">
        <v>599</v>
      </c>
      <c r="G169" s="63"/>
      <c r="H169" s="64"/>
      <c r="I169" s="65"/>
      <c r="J169" s="3"/>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row>
    <row r="170" spans="1:130" ht="14.25" customHeight="1" outlineLevel="1">
      <c r="A170" s="51"/>
      <c r="B170" s="40"/>
      <c r="C170" s="40" t="str">
        <f t="shared" si="0"/>
        <v>d.       Collaborate with partners, communities, and individuals, including those disproportionately affected by outdated laws, policies, and ordinances, to understand and update these outdated laws, policies, and individuals with consideration of the per</v>
      </c>
      <c r="D170" s="47"/>
      <c r="E170" s="52" t="s">
        <v>594</v>
      </c>
      <c r="F170" s="62" t="s">
        <v>600</v>
      </c>
      <c r="G170" s="63"/>
      <c r="H170" s="64"/>
      <c r="I170" s="65"/>
      <c r="J170" s="3"/>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row>
    <row r="171" spans="1:130" ht="14.25" customHeight="1" outlineLevel="1">
      <c r="A171" s="51"/>
      <c r="B171" s="40"/>
      <c r="C171" s="40" t="str">
        <f t="shared" si="0"/>
        <v>e.       Engage with appropriate governing entities about the purpose, intent, and outcomes of public health laws, policies, and ordinances and (when necessary) advocate to update them.</v>
      </c>
      <c r="D171" s="47"/>
      <c r="E171" s="52" t="s">
        <v>594</v>
      </c>
      <c r="F171" s="62" t="s">
        <v>601</v>
      </c>
      <c r="G171" s="63"/>
      <c r="H171" s="64"/>
      <c r="I171" s="65"/>
      <c r="J171" s="3"/>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row>
    <row r="172" spans="1:130" ht="14.25" customHeight="1" outlineLevel="1">
      <c r="A172" s="51"/>
      <c r="B172" s="40"/>
      <c r="C172" s="40" t="str">
        <f t="shared" si="0"/>
        <v>f.        Collaborate with key partners and policy makers, including those disproportionately affected by health inequities, to enact new evidence-based, legally defensible policies, including through Health in All Policies work.</v>
      </c>
      <c r="D172" s="47"/>
      <c r="E172" s="52" t="s">
        <v>594</v>
      </c>
      <c r="F172" s="62" t="s">
        <v>602</v>
      </c>
      <c r="G172" s="63"/>
      <c r="H172" s="64"/>
      <c r="I172" s="65"/>
      <c r="J172" s="3"/>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row>
    <row r="173" spans="1:130" ht="14.25" customHeight="1" outlineLevel="1">
      <c r="A173" s="51"/>
      <c r="B173" s="40"/>
      <c r="C173" s="40" t="str">
        <f t="shared" si="0"/>
        <v>g.       Develop and maintain written organizational policies to support staff in rapidly responding to emerging issues including through implementation or amendment of state and local laws and regulations necessary to continue to comply with federal/stat</v>
      </c>
      <c r="D173" s="47"/>
      <c r="E173" s="52" t="s">
        <v>594</v>
      </c>
      <c r="F173" s="62" t="s">
        <v>603</v>
      </c>
      <c r="G173" s="63"/>
      <c r="H173" s="64"/>
      <c r="I173" s="65"/>
      <c r="J173" s="3"/>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row>
    <row r="174" spans="1:130" ht="14.25" customHeight="1" outlineLevel="1">
      <c r="A174" s="51"/>
      <c r="B174" s="40"/>
      <c r="C174" s="40" t="str">
        <f t="shared" si="0"/>
        <v>h.       Monitor the impact of changing state and federal laws on public health to the population and within the jurisdiction.</v>
      </c>
      <c r="D174" s="47"/>
      <c r="E174" s="52" t="s">
        <v>594</v>
      </c>
      <c r="F174" s="62" t="s">
        <v>604</v>
      </c>
      <c r="G174" s="63"/>
      <c r="H174" s="64"/>
      <c r="I174" s="65"/>
      <c r="J174" s="3"/>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row>
    <row r="175" spans="1:130" ht="14.25" customHeight="1" outlineLevel="1">
      <c r="A175" s="51"/>
      <c r="B175" s="40"/>
      <c r="C175" s="40" t="str">
        <f t="shared" si="0"/>
        <v>2.       Inform and influence policies being considered by others that affect public health (Health in All Policies).</v>
      </c>
      <c r="D175" s="47"/>
      <c r="E175" s="52" t="s">
        <v>594</v>
      </c>
      <c r="F175" s="55" t="s">
        <v>605</v>
      </c>
      <c r="G175" s="56"/>
      <c r="H175" s="57"/>
      <c r="I175" s="65"/>
      <c r="J175" s="3"/>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row>
    <row r="176" spans="1:130" ht="14.25" customHeight="1" outlineLevel="1">
      <c r="A176" s="51"/>
      <c r="B176" s="40"/>
      <c r="C176" s="40" t="str">
        <f t="shared" si="0"/>
        <v>a.       Convene cross-sector partners to identify strategies or initiatives for non-governmental partners to implement to address Health in All Policies for the population.</v>
      </c>
      <c r="D176" s="47"/>
      <c r="E176" s="52" t="s">
        <v>594</v>
      </c>
      <c r="F176" s="62" t="s">
        <v>606</v>
      </c>
      <c r="G176" s="63"/>
      <c r="H176" s="64"/>
      <c r="I176" s="65"/>
      <c r="J176" s="3"/>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row>
    <row r="177" spans="1:130" ht="14.25" customHeight="1" outlineLevel="1">
      <c r="A177" s="51"/>
      <c r="B177" s="40"/>
      <c r="C177" s="40" t="str">
        <f t="shared" si="0"/>
        <v>b.       Effectively inform and influence policies being considered by other governmental and non-governmental organizations within the jurisdiction that might impact Health in All Policies but are beyond the immediate scope or authority of the government</v>
      </c>
      <c r="D177" s="47"/>
      <c r="E177" s="52" t="s">
        <v>594</v>
      </c>
      <c r="F177" s="62" t="s">
        <v>607</v>
      </c>
      <c r="G177" s="63"/>
      <c r="H177" s="64"/>
      <c r="I177" s="65"/>
      <c r="J177" s="3"/>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row>
    <row r="178" spans="1:130" ht="14.25" customHeight="1" outlineLevel="1">
      <c r="A178" s="51"/>
      <c r="B178" s="40"/>
      <c r="C178" s="40" t="str">
        <f t="shared" si="0"/>
        <v>3.       Plan, assure understanding of, and implement public health policies, statutes, regulations, and ordinances, orders.</v>
      </c>
      <c r="D178" s="47"/>
      <c r="E178" s="52" t="s">
        <v>594</v>
      </c>
      <c r="F178" s="55" t="s">
        <v>608</v>
      </c>
      <c r="G178" s="56"/>
      <c r="H178" s="57"/>
      <c r="I178" s="65"/>
      <c r="J178" s="3"/>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row>
    <row r="179" spans="1:130" ht="14.25" customHeight="1" outlineLevel="1">
      <c r="A179" s="51"/>
      <c r="B179" s="40"/>
      <c r="C179" s="40" t="str">
        <f t="shared" si="0"/>
        <v>a.       Educate the community and key partners on the meaning, purpose, and benefits of public health laws.</v>
      </c>
      <c r="D179" s="47"/>
      <c r="E179" s="52" t="s">
        <v>594</v>
      </c>
      <c r="F179" s="62" t="s">
        <v>609</v>
      </c>
      <c r="G179" s="63"/>
      <c r="H179" s="64"/>
      <c r="I179" s="65"/>
      <c r="J179" s="3"/>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row>
    <row r="180" spans="1:130" ht="14.25" customHeight="1" outlineLevel="1">
      <c r="A180" s="51"/>
      <c r="B180" s="40"/>
      <c r="C180" s="40" t="str">
        <f t="shared" si="0"/>
        <v>b.       Assure the consistent application of public health laws, policies, and ordinances.</v>
      </c>
      <c r="D180" s="47"/>
      <c r="E180" s="52" t="s">
        <v>594</v>
      </c>
      <c r="F180" s="62" t="s">
        <v>610</v>
      </c>
      <c r="G180" s="63"/>
      <c r="H180" s="64"/>
      <c r="I180" s="65"/>
      <c r="J180" s="3"/>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row>
    <row r="181" spans="1:130" ht="14.25" customHeight="1" outlineLevel="1">
      <c r="A181" s="51"/>
      <c r="B181" s="40"/>
      <c r="C181" s="40" t="str">
        <f t="shared" si="0"/>
        <v xml:space="preserve">c.       Develop and maintain written training materials on public health laws, policies, and ordinances and provide training to relevant staff. </v>
      </c>
      <c r="D181" s="47"/>
      <c r="E181" s="52" t="s">
        <v>594</v>
      </c>
      <c r="F181" s="62" t="s">
        <v>611</v>
      </c>
      <c r="G181" s="63"/>
      <c r="H181" s="64"/>
      <c r="I181" s="65"/>
      <c r="J181" s="3"/>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row>
    <row r="182" spans="1:130" ht="14.25" customHeight="1" outlineLevel="1">
      <c r="A182" s="51"/>
      <c r="B182" s="40"/>
      <c r="C182" s="40" t="str">
        <f t="shared" si="0"/>
        <v>d.       Conduct public health enforcement activities, including in response to public health complaints.</v>
      </c>
      <c r="D182" s="47"/>
      <c r="E182" s="52" t="s">
        <v>594</v>
      </c>
      <c r="F182" s="62" t="s">
        <v>612</v>
      </c>
      <c r="G182" s="63"/>
      <c r="H182" s="64"/>
      <c r="I182" s="65"/>
      <c r="J182" s="3"/>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row>
    <row r="183" spans="1:130" ht="14.25" customHeight="1" outlineLevel="1">
      <c r="A183" s="51"/>
      <c r="B183" s="40"/>
      <c r="C183" s="40" t="str">
        <f t="shared" si="0"/>
        <v>e.       Monitor and report public health violations and enforcement responses and notify the public, as necessary.</v>
      </c>
      <c r="D183" s="47"/>
      <c r="E183" s="52" t="s">
        <v>594</v>
      </c>
      <c r="F183" s="62" t="s">
        <v>613</v>
      </c>
      <c r="G183" s="63"/>
      <c r="H183" s="64"/>
      <c r="I183" s="65"/>
      <c r="J183" s="3"/>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row>
    <row r="184" spans="1:130" ht="14.25" customHeight="1" outlineLevel="1">
      <c r="A184" s="51"/>
      <c r="B184" s="40"/>
      <c r="C184" s="40" t="str">
        <f t="shared" si="0"/>
        <v>f.        Provide education and technical assistance to regulated entities  to support their compliance with statutes, regulations, rules, ordinances, and other policies.</v>
      </c>
      <c r="D184" s="47"/>
      <c r="E184" s="52" t="s">
        <v>594</v>
      </c>
      <c r="F184" s="62" t="s">
        <v>614</v>
      </c>
      <c r="G184" s="63"/>
      <c r="H184" s="64"/>
      <c r="I184" s="65"/>
      <c r="J184" s="3"/>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row>
    <row r="185" spans="1:130" ht="14.25" customHeight="1">
      <c r="A185" s="51"/>
      <c r="B185" s="40"/>
      <c r="C185" s="40" t="str">
        <f t="shared" si="0"/>
        <v>I.        Preparedness and Response</v>
      </c>
      <c r="D185" s="47"/>
      <c r="E185" s="52" t="s">
        <v>615</v>
      </c>
      <c r="F185" s="69" t="s">
        <v>616</v>
      </c>
      <c r="G185" s="70"/>
      <c r="H185" s="70"/>
      <c r="I185" s="65"/>
      <c r="J185" s="3"/>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row>
    <row r="186" spans="1:130" ht="14.25" customHeight="1" outlineLevel="1">
      <c r="A186" s="51"/>
      <c r="B186" s="40"/>
      <c r="C186" s="40" t="str">
        <f t="shared" si="0"/>
        <v>1.       Establish governmental public health’s role in preparedness and response to incidents.</v>
      </c>
      <c r="D186" s="47"/>
      <c r="E186" s="52" t="s">
        <v>615</v>
      </c>
      <c r="F186" s="55" t="s">
        <v>617</v>
      </c>
      <c r="G186" s="56"/>
      <c r="H186" s="57"/>
      <c r="I186" s="65"/>
      <c r="J186" s="3"/>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row>
    <row r="187" spans="1:130" ht="14.25" customHeight="1" outlineLevel="1">
      <c r="A187" s="51"/>
      <c r="B187" s="40"/>
      <c r="C187" s="40" t="str">
        <f t="shared" si="0"/>
        <v>a.       Develop, implement, and maintain a situation and information sharing infrastructure that may receive notice of emergencies on a 24/7 basis, may serve as an emergency notification system for emergency partners, and interface with other critical in</v>
      </c>
      <c r="D187" s="47"/>
      <c r="E187" s="52" t="s">
        <v>615</v>
      </c>
      <c r="F187" s="62" t="s">
        <v>618</v>
      </c>
      <c r="G187" s="63"/>
      <c r="H187" s="64"/>
      <c r="I187" s="65"/>
      <c r="J187" s="3"/>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row>
    <row r="188" spans="1:130" ht="14.25" customHeight="1" outlineLevel="1">
      <c r="A188" s="51"/>
      <c r="B188" s="40"/>
      <c r="C188" s="40" t="str">
        <f t="shared" si="0"/>
        <v>b.       Ensure staff are adequately trained on emergency preparedness and response competencies, including interoperability within the National Incident Management System (NIMS) and Incident Command System (ICS) frameworks, and typical roles and responsi</v>
      </c>
      <c r="D188" s="47"/>
      <c r="E188" s="52" t="s">
        <v>615</v>
      </c>
      <c r="F188" s="62" t="s">
        <v>619</v>
      </c>
      <c r="G188" s="63"/>
      <c r="H188" s="64"/>
      <c r="I188" s="65"/>
      <c r="J188" s="3"/>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row>
    <row r="189" spans="1:130" ht="14.25" customHeight="1" outlineLevel="1">
      <c r="A189" s="51"/>
      <c r="B189" s="40"/>
      <c r="C189" s="40" t="str">
        <f t="shared" si="0"/>
        <v>c.       Build and maintain relationships with the public and partners to establish trust with governmental public health to enable necessary action before, during, or after public health emergencies.</v>
      </c>
      <c r="D189" s="47"/>
      <c r="E189" s="52" t="s">
        <v>615</v>
      </c>
      <c r="F189" s="62" t="s">
        <v>620</v>
      </c>
      <c r="G189" s="63"/>
      <c r="H189" s="64"/>
      <c r="I189" s="65"/>
      <c r="J189" s="3"/>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row>
    <row r="190" spans="1:130" ht="14.25" customHeight="1" outlineLevel="1">
      <c r="A190" s="51"/>
      <c r="B190" s="40"/>
      <c r="C190" s="40" t="str">
        <f t="shared" si="0"/>
        <v>d.       Effectively inform community-based organizations, partners, governmental organizations, the media, and the public with unified, accurate, and geographically relevant information before, during, and after a public health emergency, including on ho</v>
      </c>
      <c r="D190" s="47"/>
      <c r="E190" s="52" t="s">
        <v>615</v>
      </c>
      <c r="F190" s="62" t="s">
        <v>621</v>
      </c>
      <c r="G190" s="63"/>
      <c r="H190" s="64"/>
      <c r="I190" s="65"/>
      <c r="J190" s="3"/>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row>
    <row r="191" spans="1:130" ht="14.25" customHeight="1" outlineLevel="1">
      <c r="A191" s="51"/>
      <c r="B191" s="40"/>
      <c r="C191" s="40" t="str">
        <f t="shared" si="0"/>
        <v>e.       Assure leadership of governmental emergency health and medical operations, including serving as primary and/or coordinating agency for public health responses, in collaboration with governmental organizations during incidents with public health i</v>
      </c>
      <c r="D191" s="47"/>
      <c r="E191" s="52" t="s">
        <v>615</v>
      </c>
      <c r="F191" s="62" t="s">
        <v>622</v>
      </c>
      <c r="G191" s="63"/>
      <c r="H191" s="64"/>
      <c r="I191" s="65"/>
      <c r="J191" s="3"/>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row>
    <row r="192" spans="1:130" ht="14.25" customHeight="1" outlineLevel="1">
      <c r="A192" s="51"/>
      <c r="B192" s="40"/>
      <c r="C192" s="40" t="str">
        <f t="shared" si="0"/>
        <v>f.        Assess the scope and responsibility for public health response during an incident and identify the necessary roles and responsibilities of partners during response.</v>
      </c>
      <c r="D192" s="47"/>
      <c r="E192" s="52" t="s">
        <v>615</v>
      </c>
      <c r="F192" s="62" t="s">
        <v>623</v>
      </c>
      <c r="G192" s="63"/>
      <c r="H192" s="64"/>
      <c r="I192" s="65"/>
      <c r="J192" s="3"/>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row>
    <row r="193" spans="1:130" ht="14.25" customHeight="1" outlineLevel="1">
      <c r="A193" s="51"/>
      <c r="B193" s="40"/>
      <c r="C193" s="40" t="str">
        <f t="shared" si="0"/>
        <v>g.       Convene cross-sector partners to identify strategies or initiatives for community-based organizations and governmental partners to implement to address emergency response and recovery in the jurisdiction.</v>
      </c>
      <c r="D193" s="47"/>
      <c r="E193" s="52" t="s">
        <v>615</v>
      </c>
      <c r="F193" s="62" t="s">
        <v>624</v>
      </c>
      <c r="G193" s="63"/>
      <c r="H193" s="64"/>
      <c r="I193" s="65"/>
      <c r="J193" s="3"/>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row>
    <row r="194" spans="1:130" ht="14.25" customHeight="1" outlineLevel="1">
      <c r="A194" s="51"/>
      <c r="B194" s="40"/>
      <c r="C194" s="40" t="str">
        <f t="shared" si="0"/>
        <v>2.       Conduct or participate in risk assessments.</v>
      </c>
      <c r="D194" s="47"/>
      <c r="E194" s="52" t="s">
        <v>615</v>
      </c>
      <c r="F194" s="55" t="s">
        <v>625</v>
      </c>
      <c r="G194" s="56"/>
      <c r="H194" s="57"/>
      <c r="I194" s="65"/>
      <c r="J194" s="3"/>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row>
    <row r="195" spans="1:130" ht="14.25" customHeight="1" outlineLevel="1">
      <c r="A195" s="51"/>
      <c r="B195" s="40"/>
      <c r="C195" s="40" t="str">
        <f t="shared" si="0"/>
        <v>a.       Collaborate with partners, communities, and individuals in jurisdictional risk assessments to identify and monitor public health incidents to the population, identify populations at risk of being disproportionately impacted by incidents, and prio</v>
      </c>
      <c r="D195" s="47"/>
      <c r="E195" s="52" t="s">
        <v>615</v>
      </c>
      <c r="F195" s="62" t="s">
        <v>626</v>
      </c>
      <c r="G195" s="63"/>
      <c r="H195" s="64"/>
      <c r="I195" s="65"/>
      <c r="J195" s="3"/>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row>
    <row r="196" spans="1:130" ht="14.25" customHeight="1" outlineLevel="1">
      <c r="A196" s="51"/>
      <c r="B196" s="40"/>
      <c r="C196" s="40" t="str">
        <f t="shared" si="0"/>
        <v>b.       Collaborate with other jurisdictions on their jurisdictional risk assessments to ensure representation of each jurisdiction’s needs.</v>
      </c>
      <c r="D196" s="47"/>
      <c r="E196" s="52" t="s">
        <v>615</v>
      </c>
      <c r="F196" s="62" t="s">
        <v>627</v>
      </c>
      <c r="G196" s="63"/>
      <c r="H196" s="64"/>
      <c r="I196" s="65"/>
      <c r="J196" s="3"/>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row>
    <row r="197" spans="1:130" ht="14.25" customHeight="1" outlineLevel="1">
      <c r="A197" s="51"/>
      <c r="B197" s="40"/>
      <c r="C197" s="40" t="str">
        <f t="shared" si="0"/>
        <v>3.       Develop, exercise and maintain preparedness and response plans.</v>
      </c>
      <c r="D197" s="47"/>
      <c r="E197" s="52" t="s">
        <v>615</v>
      </c>
      <c r="F197" s="55" t="s">
        <v>628</v>
      </c>
      <c r="G197" s="56"/>
      <c r="H197" s="57"/>
      <c r="I197" s="65"/>
      <c r="J197" s="3"/>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row>
    <row r="198" spans="1:130" ht="14.25" customHeight="1" outlineLevel="1">
      <c r="A198" s="51"/>
      <c r="B198" s="40"/>
      <c r="C198" s="40" t="str">
        <f t="shared" si="0"/>
        <v>a.       Develop, implement, and maintain written policies and procedures (e.g., ESF-8) to activate and alert public health personnel and response partners during an emergency.</v>
      </c>
      <c r="D198" s="47"/>
      <c r="E198" s="52" t="s">
        <v>615</v>
      </c>
      <c r="F198" s="62" t="s">
        <v>629</v>
      </c>
      <c r="G198" s="63"/>
      <c r="H198" s="64"/>
      <c r="I198" s="65"/>
      <c r="J198" s="3"/>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row>
    <row r="199" spans="1:130" ht="14.25" customHeight="1" outlineLevel="1">
      <c r="A199" s="51"/>
      <c r="B199" s="40"/>
      <c r="C199" s="40" t="str">
        <f t="shared" si="0"/>
        <v>b.       Develop, maintain, and update emergency preparedness and response plans based on identified risk preparedness and response competencies in collaboration with the appropriate stakeholders, including those at risk of being disproportionately affect</v>
      </c>
      <c r="D199" s="47"/>
      <c r="E199" s="52" t="s">
        <v>615</v>
      </c>
      <c r="F199" s="62" t="s">
        <v>630</v>
      </c>
      <c r="G199" s="63"/>
      <c r="H199" s="64"/>
      <c r="I199" s="65"/>
      <c r="J199" s="3"/>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row>
    <row r="200" spans="1:130" ht="14.25" customHeight="1" outlineLevel="1">
      <c r="A200" s="51"/>
      <c r="B200" s="40"/>
      <c r="C200" s="40" t="str">
        <f t="shared" si="0"/>
        <v xml:space="preserve">c.       Establish the response and recovery role of public health in other partners' plans for all types of disasters and emergencies. </v>
      </c>
      <c r="D200" s="47"/>
      <c r="E200" s="52" t="s">
        <v>615</v>
      </c>
      <c r="F200" s="62" t="s">
        <v>631</v>
      </c>
      <c r="G200" s="63"/>
      <c r="H200" s="64"/>
      <c r="I200" s="65"/>
      <c r="J200" s="3"/>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row>
    <row r="201" spans="1:130" ht="14.25" customHeight="1" outlineLevel="1">
      <c r="A201" s="51"/>
      <c r="B201" s="40"/>
      <c r="C201" s="40" t="str">
        <f t="shared" si="0"/>
        <v>d.       Effectively inform staff and appropriate stakeholders on the capabilities and role of public health in the emergency preparedness and response plan.</v>
      </c>
      <c r="D201" s="47"/>
      <c r="E201" s="52" t="s">
        <v>615</v>
      </c>
      <c r="F201" s="62" t="s">
        <v>632</v>
      </c>
      <c r="G201" s="63"/>
      <c r="H201" s="64"/>
      <c r="I201" s="65"/>
      <c r="J201" s="3"/>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row>
    <row r="202" spans="1:130" ht="14.25" customHeight="1" outlineLevel="1">
      <c r="A202" s="51"/>
      <c r="B202" s="40"/>
      <c r="C202" s="40" t="str">
        <f t="shared" si="0"/>
        <v>e.       Provide staff training on the preparedness and response plan with appropriate frequency, including drill, table-top and functional, and full-scale exercises.</v>
      </c>
      <c r="D202" s="47"/>
      <c r="E202" s="52" t="s">
        <v>615</v>
      </c>
      <c r="F202" s="62" t="s">
        <v>633</v>
      </c>
      <c r="G202" s="63"/>
      <c r="H202" s="64"/>
      <c r="I202" s="65"/>
      <c r="J202" s="3"/>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row>
    <row r="203" spans="1:130" ht="14.25" customHeight="1" outlineLevel="1">
      <c r="A203" s="51"/>
      <c r="B203" s="40"/>
      <c r="C203" s="40" t="str">
        <f t="shared" si="0"/>
        <v>f.        Collaborate with community-based organizations and partners to provide training exercises on their ability to address the needs of populations at risk of being disproportionately impacted by incidents.</v>
      </c>
      <c r="D203" s="47"/>
      <c r="E203" s="52" t="s">
        <v>615</v>
      </c>
      <c r="F203" s="62" t="s">
        <v>634</v>
      </c>
      <c r="G203" s="63"/>
      <c r="H203" s="64"/>
      <c r="I203" s="65"/>
      <c r="J203" s="3"/>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row>
    <row r="204" spans="1:130" ht="14.25" customHeight="1" outlineLevel="1">
      <c r="A204" s="51"/>
      <c r="B204" s="40"/>
      <c r="C204" s="40" t="str">
        <f t="shared" si="0"/>
        <v>4.       Assure public health continuity of operations.</v>
      </c>
      <c r="D204" s="47"/>
      <c r="E204" s="52" t="s">
        <v>615</v>
      </c>
      <c r="F204" s="55" t="s">
        <v>635</v>
      </c>
      <c r="G204" s="56"/>
      <c r="H204" s="57"/>
      <c r="I204" s="65"/>
      <c r="J204" s="3"/>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row>
    <row r="205" spans="1:130" ht="14.25" customHeight="1" outlineLevel="1">
      <c r="A205" s="51"/>
      <c r="B205" s="40"/>
      <c r="C205" s="40" t="str">
        <f t="shared" si="0"/>
        <v>a.       Identify priority or essential public health functions and the people, resources, and facilities needed to provide these services during an emergency.</v>
      </c>
      <c r="D205" s="47"/>
      <c r="E205" s="52" t="s">
        <v>615</v>
      </c>
      <c r="F205" s="62" t="s">
        <v>636</v>
      </c>
      <c r="G205" s="63"/>
      <c r="H205" s="64"/>
      <c r="I205" s="65"/>
      <c r="J205" s="3"/>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row>
    <row r="206" spans="1:130" ht="14.25" customHeight="1" outlineLevel="1">
      <c r="A206" s="51"/>
      <c r="B206" s="40"/>
      <c r="C206" s="40" t="str">
        <f t="shared" si="0"/>
        <v>b.       Engage with staff who have roles or responsibilities in priority or essential public health functions and provide those staff training on necessary sections of the continuity of operations plan.</v>
      </c>
      <c r="D206" s="47"/>
      <c r="E206" s="52" t="s">
        <v>615</v>
      </c>
      <c r="F206" s="62" t="s">
        <v>637</v>
      </c>
      <c r="G206" s="63"/>
      <c r="H206" s="64"/>
      <c r="I206" s="65"/>
      <c r="J206" s="3"/>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row>
    <row r="207" spans="1:130" ht="14.25" customHeight="1" outlineLevel="1">
      <c r="A207" s="51"/>
      <c r="B207" s="40"/>
      <c r="C207" s="40" t="str">
        <f t="shared" si="0"/>
        <v>5.       Respond to incidents.</v>
      </c>
      <c r="D207" s="47"/>
      <c r="E207" s="52" t="s">
        <v>615</v>
      </c>
      <c r="F207" s="55" t="s">
        <v>638</v>
      </c>
      <c r="G207" s="63"/>
      <c r="H207" s="64"/>
      <c r="I207" s="65"/>
      <c r="J207" s="3"/>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row>
    <row r="208" spans="1:130" ht="14.25" customHeight="1" outlineLevel="1">
      <c r="A208" s="51"/>
      <c r="B208" s="40"/>
      <c r="C208" s="40" t="str">
        <f t="shared" si="0"/>
        <v>a.       Activate and alert public health response personnel and communication systems.</v>
      </c>
      <c r="D208" s="47"/>
      <c r="E208" s="52" t="s">
        <v>615</v>
      </c>
      <c r="F208" s="62" t="s">
        <v>639</v>
      </c>
      <c r="G208" s="63"/>
      <c r="H208" s="64"/>
      <c r="I208" s="65"/>
      <c r="J208" s="3"/>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row>
    <row r="209" spans="1:130" ht="14.25" customHeight="1" outlineLevel="1">
      <c r="A209" s="51"/>
      <c r="B209" s="40"/>
      <c r="C209" s="40" t="str">
        <f t="shared" si="0"/>
        <v>b.       Operate within the established incident command system according to the role of public health as outlined in the emergency preparedness and response plan during a public health incident and incidents not led by public health.</v>
      </c>
      <c r="D209" s="47"/>
      <c r="E209" s="52" t="s">
        <v>615</v>
      </c>
      <c r="F209" s="62" t="s">
        <v>640</v>
      </c>
      <c r="G209" s="63"/>
      <c r="H209" s="64"/>
      <c r="I209" s="65"/>
      <c r="J209" s="3"/>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row>
    <row r="210" spans="1:130" ht="14.25" customHeight="1" outlineLevel="1">
      <c r="A210" s="51"/>
      <c r="B210" s="40"/>
      <c r="C210" s="40" t="str">
        <f t="shared" si="0"/>
        <v xml:space="preserve">c.       Convene public health partners to identify strategies or initiatives for governmental public health response to incidents. </v>
      </c>
      <c r="D210" s="47"/>
      <c r="E210" s="52" t="s">
        <v>615</v>
      </c>
      <c r="F210" s="62" t="s">
        <v>641</v>
      </c>
      <c r="G210" s="63"/>
      <c r="H210" s="64"/>
      <c r="I210" s="65"/>
      <c r="J210" s="3"/>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row>
    <row r="211" spans="1:130" ht="14.25" customHeight="1" outlineLevel="1">
      <c r="A211" s="51"/>
      <c r="B211" s="40"/>
      <c r="C211" s="40" t="str">
        <f t="shared" si="0"/>
        <v xml:space="preserve">d.       Assess the need for incident response efforts in the community, including the specific needs of those disproportionately impacted by the incidents. </v>
      </c>
      <c r="D211" s="47"/>
      <c r="E211" s="52" t="s">
        <v>615</v>
      </c>
      <c r="F211" s="62" t="s">
        <v>642</v>
      </c>
      <c r="G211" s="63"/>
      <c r="H211" s="64"/>
      <c r="I211" s="65"/>
      <c r="J211" s="3"/>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row>
    <row r="212" spans="1:130" ht="14.25" customHeight="1" outlineLevel="1">
      <c r="A212" s="51"/>
      <c r="B212" s="40"/>
      <c r="C212" s="40" t="str">
        <f t="shared" si="0"/>
        <v>e.       Assess the legal and statutory process for issuing and enforcing state and local emergency health orders.</v>
      </c>
      <c r="D212" s="47"/>
      <c r="E212" s="52" t="s">
        <v>615</v>
      </c>
      <c r="F212" s="62" t="s">
        <v>643</v>
      </c>
      <c r="G212" s="63"/>
      <c r="H212" s="64"/>
      <c r="I212" s="65"/>
      <c r="J212" s="3"/>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row>
    <row r="213" spans="1:130" ht="14.25" customHeight="1" outlineLevel="1">
      <c r="A213" s="51"/>
      <c r="B213" s="40"/>
      <c r="C213" s="40" t="str">
        <f t="shared" si="0"/>
        <v>f.        Issue and enforce emergency health orders, as necessary and appropriate.</v>
      </c>
      <c r="D213" s="47"/>
      <c r="E213" s="52" t="s">
        <v>615</v>
      </c>
      <c r="F213" s="62" t="s">
        <v>644</v>
      </c>
      <c r="G213" s="63"/>
      <c r="H213" s="64"/>
      <c r="I213" s="65"/>
      <c r="J213" s="3"/>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row>
    <row r="214" spans="1:130" ht="14.25" customHeight="1" outlineLevel="1">
      <c r="A214" s="51"/>
      <c r="B214" s="40"/>
      <c r="C214" s="40" t="str">
        <f t="shared" si="0"/>
        <v>6.       Recover from incidents.</v>
      </c>
      <c r="D214" s="47"/>
      <c r="E214" s="52" t="s">
        <v>615</v>
      </c>
      <c r="F214" s="55" t="s">
        <v>645</v>
      </c>
      <c r="G214" s="63"/>
      <c r="H214" s="64"/>
      <c r="I214" s="65"/>
      <c r="J214" s="3"/>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row>
    <row r="215" spans="1:130" ht="14.25" customHeight="1" outlineLevel="1">
      <c r="A215" s="51"/>
      <c r="B215" s="40"/>
      <c r="C215" s="40" t="str">
        <f t="shared" si="0"/>
        <v>a.       Activate and alert public health recovery personnel and emergency communication systems.</v>
      </c>
      <c r="D215" s="47"/>
      <c r="E215" s="52" t="s">
        <v>615</v>
      </c>
      <c r="F215" s="62" t="s">
        <v>646</v>
      </c>
      <c r="G215" s="63"/>
      <c r="H215" s="64"/>
      <c r="I215" s="65"/>
      <c r="J215" s="3"/>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row>
    <row r="216" spans="1:130" ht="14.25" customHeight="1" outlineLevel="1">
      <c r="A216" s="51"/>
      <c r="B216" s="40"/>
      <c r="C216" s="40" t="str">
        <f t="shared" si="0"/>
        <v xml:space="preserve">b.       Convene public health partners to identify strategies or initiatives for governmental public health to implement to address incident recovery for the population. </v>
      </c>
      <c r="D216" s="47"/>
      <c r="E216" s="52" t="s">
        <v>615</v>
      </c>
      <c r="F216" s="62" t="s">
        <v>647</v>
      </c>
      <c r="G216" s="63"/>
      <c r="H216" s="64"/>
      <c r="I216" s="65"/>
      <c r="J216" s="3"/>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row>
    <row r="217" spans="1:130" ht="14.25" customHeight="1" outlineLevel="1">
      <c r="A217" s="51"/>
      <c r="B217" s="40"/>
      <c r="C217" s="40" t="str">
        <f t="shared" si="0"/>
        <v>c.       Assess the need for incident recovery efforts in the community, including the specific needs of those disproportionately impacted by the incidents.</v>
      </c>
      <c r="D217" s="47"/>
      <c r="E217" s="52" t="s">
        <v>615</v>
      </c>
      <c r="F217" s="62" t="s">
        <v>648</v>
      </c>
      <c r="G217" s="63"/>
      <c r="H217" s="64"/>
      <c r="I217" s="65"/>
      <c r="J217" s="3"/>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row>
    <row r="218" spans="1:130" ht="14.25" customHeight="1" outlineLevel="1">
      <c r="A218" s="51"/>
      <c r="B218" s="40"/>
      <c r="C218" s="40" t="str">
        <f t="shared" si="0"/>
        <v>d.       Implement prioritized strategies or initiatives to support recovery from incidents for the population, and specifically in the jurisdiction.</v>
      </c>
      <c r="D218" s="47"/>
      <c r="E218" s="52" t="s">
        <v>615</v>
      </c>
      <c r="F218" s="62" t="s">
        <v>649</v>
      </c>
      <c r="G218" s="63"/>
      <c r="H218" s="64"/>
      <c r="I218" s="65"/>
      <c r="J218" s="3"/>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row>
    <row r="219" spans="1:130" ht="14.25" customHeight="1" outlineLevel="1">
      <c r="A219" s="51"/>
      <c r="B219" s="40"/>
      <c r="C219" s="40" t="str">
        <f t="shared" si="0"/>
        <v>e.       Evaluate the response of the governmental public health system and the health department to incidents, including through after action reports (AARs).</v>
      </c>
      <c r="D219" s="47"/>
      <c r="E219" s="52" t="s">
        <v>615</v>
      </c>
      <c r="F219" s="62" t="s">
        <v>650</v>
      </c>
      <c r="G219" s="63"/>
      <c r="H219" s="64"/>
      <c r="I219" s="65"/>
      <c r="J219" s="3"/>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row>
    <row r="220" spans="1:130" ht="14.25" customHeight="1" outlineLevel="1">
      <c r="A220" s="51"/>
      <c r="B220" s="40"/>
      <c r="C220" s="40" t="str">
        <f t="shared" si="0"/>
        <v>J.       Infectious Disease Prevention and Control</v>
      </c>
      <c r="D220" s="47"/>
      <c r="E220" s="52" t="s">
        <v>651</v>
      </c>
      <c r="F220" s="69" t="s">
        <v>652</v>
      </c>
      <c r="G220" s="70"/>
      <c r="H220" s="70"/>
      <c r="I220" s="65"/>
      <c r="J220" s="3"/>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row>
    <row r="221" spans="1:130" ht="14.25" customHeight="1" outlineLevel="1">
      <c r="A221" s="51"/>
      <c r="B221" s="40"/>
      <c r="C221" s="40" t="str">
        <f t="shared" si="0"/>
        <v>1.       Provide timely, relevant, scientifically accurate and locally relevant information on infectious diseases and their control.</v>
      </c>
      <c r="D221" s="47"/>
      <c r="E221" s="52" t="s">
        <v>651</v>
      </c>
      <c r="F221" s="55" t="s">
        <v>653</v>
      </c>
      <c r="G221" s="56"/>
      <c r="H221" s="57"/>
      <c r="I221" s="65"/>
      <c r="J221" s="3"/>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row>
    <row r="222" spans="1:130" ht="14.25" customHeight="1" outlineLevel="1">
      <c r="A222" s="51"/>
      <c r="B222" s="40"/>
      <c r="C222" s="40" t="str">
        <f t="shared" si="0"/>
        <v>a.       Develop, maintain, and share internal electronic information systems and access external information systems for the reporting and surveillance of infectious diseases and their control, through public health informatics capacity.</v>
      </c>
      <c r="D222" s="47"/>
      <c r="E222" s="52" t="s">
        <v>651</v>
      </c>
      <c r="F222" s="62" t="s">
        <v>654</v>
      </c>
      <c r="G222" s="63"/>
      <c r="H222" s="64"/>
      <c r="I222" s="65"/>
      <c r="J222" s="3"/>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row>
    <row r="223" spans="1:130" ht="14.25" customHeight="1" outlineLevel="1">
      <c r="A223" s="51"/>
      <c r="B223" s="40"/>
      <c r="C223" s="40" t="str">
        <f t="shared" si="0"/>
        <v>b.       Provide surveillance of the population with respect to infectious diseases.</v>
      </c>
      <c r="D223" s="47"/>
      <c r="E223" s="52" t="s">
        <v>651</v>
      </c>
      <c r="F223" s="62" t="s">
        <v>655</v>
      </c>
      <c r="G223" s="63"/>
      <c r="H223" s="64"/>
      <c r="I223" s="65"/>
      <c r="J223" s="3"/>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row>
    <row r="224" spans="1:130" ht="14.25" customHeight="1" outlineLevel="1">
      <c r="A224" s="51"/>
      <c r="B224" s="40"/>
      <c r="C224" s="40" t="str">
        <f t="shared" si="0"/>
        <v>c.       Establish metrics and monitor quality of infectious disease prevention and control within the jurisdiction.</v>
      </c>
      <c r="D224" s="47"/>
      <c r="E224" s="52" t="s">
        <v>651</v>
      </c>
      <c r="F224" s="62" t="s">
        <v>656</v>
      </c>
      <c r="G224" s="63"/>
      <c r="H224" s="64"/>
      <c r="I224" s="65"/>
      <c r="J224" s="3"/>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row>
    <row r="225" spans="1:130" ht="14.25" customHeight="1" outlineLevel="1">
      <c r="A225" s="51"/>
      <c r="B225" s="40"/>
      <c r="C225" s="40" t="str">
        <f t="shared" si="0"/>
        <v>d.       Collect data related to infectious diseases and their control, according to Minnesota Administrative Rules, to guide public health planning and decision making within the jurisdiction, and support decision making at the state level.</v>
      </c>
      <c r="D225" s="47"/>
      <c r="E225" s="52" t="s">
        <v>651</v>
      </c>
      <c r="F225" s="62" t="s">
        <v>657</v>
      </c>
      <c r="G225" s="63"/>
      <c r="H225" s="64"/>
      <c r="I225" s="65"/>
      <c r="J225" s="3"/>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row>
    <row r="226" spans="1:130" ht="14.25" customHeight="1" outlineLevel="1">
      <c r="A226" s="51"/>
      <c r="B226" s="40"/>
      <c r="C226" s="40" t="str">
        <f t="shared" si="0"/>
        <v>e.       Analyze data related to infectious diseases and their control in collaboration with partners, communities, and individuals with lived experience.</v>
      </c>
      <c r="D226" s="47"/>
      <c r="E226" s="52" t="s">
        <v>651</v>
      </c>
      <c r="F226" s="62" t="s">
        <v>658</v>
      </c>
      <c r="G226" s="63"/>
      <c r="H226" s="64"/>
      <c r="I226" s="65"/>
      <c r="J226" s="3"/>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row>
    <row r="227" spans="1:130" ht="14.25" customHeight="1" outlineLevel="1">
      <c r="A227" s="51"/>
      <c r="B227" s="40"/>
      <c r="C227" s="40" t="str">
        <f t="shared" si="0"/>
        <v>f.        Validate information, data, analysis, and findings related to infectious diseases and their control with those impacted by the results.</v>
      </c>
      <c r="D227" s="47"/>
      <c r="E227" s="52" t="s">
        <v>651</v>
      </c>
      <c r="F227" s="62" t="s">
        <v>659</v>
      </c>
      <c r="G227" s="63"/>
      <c r="H227" s="64"/>
      <c r="I227" s="65"/>
      <c r="J227" s="3"/>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row>
    <row r="228" spans="1:130" ht="14.25" customHeight="1" outlineLevel="1">
      <c r="A228" s="51"/>
      <c r="B228" s="40"/>
      <c r="C228" s="40" t="str">
        <f t="shared" si="0"/>
        <v>g.       Collaborate with partners, communities, and individuals, including those disproportionately affected by infectious diseases, to understand the prevention and control of infectious disease from the perspective of lived experience.</v>
      </c>
      <c r="D228" s="47"/>
      <c r="E228" s="52" t="s">
        <v>651</v>
      </c>
      <c r="F228" s="62" t="s">
        <v>660</v>
      </c>
      <c r="G228" s="63"/>
      <c r="H228" s="64"/>
      <c r="I228" s="65"/>
      <c r="J228" s="3"/>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row>
    <row r="229" spans="1:130" ht="14.25" customHeight="1" outlineLevel="1">
      <c r="A229" s="51"/>
      <c r="B229" s="40"/>
      <c r="C229" s="40" t="str">
        <f t="shared" si="0"/>
        <v>h.       Educate partners, communities, and individuals on infectious diseases and their control in a timely and transparent manner and using scientifically accurate disease information, high-quality messaging, risk communication methods, and validated co</v>
      </c>
      <c r="D229" s="47"/>
      <c r="E229" s="52" t="s">
        <v>651</v>
      </c>
      <c r="F229" s="62" t="s">
        <v>661</v>
      </c>
      <c r="G229" s="63"/>
      <c r="H229" s="64"/>
      <c r="I229" s="65"/>
      <c r="J229" s="3"/>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row>
    <row r="230" spans="1:130" ht="14.25" customHeight="1" outlineLevel="1">
      <c r="A230" s="51"/>
      <c r="B230" s="40"/>
      <c r="C230" s="40" t="str">
        <f t="shared" si="0"/>
        <v>2.       Develop an infectious disease prevention plan, as well as plans for the prevention and control of specific infectious diseases.</v>
      </c>
      <c r="D230" s="47"/>
      <c r="E230" s="52" t="s">
        <v>651</v>
      </c>
      <c r="F230" s="55" t="s">
        <v>662</v>
      </c>
      <c r="G230" s="56"/>
      <c r="H230" s="57"/>
      <c r="I230" s="65"/>
      <c r="J230" s="3"/>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row>
    <row r="231" spans="1:130" ht="14.25" customHeight="1" outlineLevel="1">
      <c r="A231" s="51"/>
      <c r="B231" s="40"/>
      <c r="C231" s="40" t="str">
        <f t="shared" si="0"/>
        <v>a.       Assess the need for infectious disease prevention and control interventions in the community, including the specific needs of those disproportionately impacted by specific infectious diseases.</v>
      </c>
      <c r="D231" s="47"/>
      <c r="E231" s="52" t="s">
        <v>651</v>
      </c>
      <c r="F231" s="62" t="s">
        <v>663</v>
      </c>
      <c r="G231" s="63"/>
      <c r="H231" s="64"/>
      <c r="I231" s="65"/>
      <c r="J231" s="3"/>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row>
    <row r="232" spans="1:130" ht="14.25" customHeight="1" outlineLevel="1">
      <c r="A232" s="51"/>
      <c r="B232" s="40"/>
      <c r="C232" s="40" t="str">
        <f t="shared" si="0"/>
        <v>b.       Assess the factors and conditions that affect prevention and control of infectious diseases.</v>
      </c>
      <c r="D232" s="47"/>
      <c r="E232" s="52" t="s">
        <v>651</v>
      </c>
      <c r="F232" s="62" t="s">
        <v>664</v>
      </c>
      <c r="G232" s="63"/>
      <c r="H232" s="64"/>
      <c r="I232" s="65"/>
      <c r="J232" s="3"/>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row>
    <row r="233" spans="1:130" ht="14.25" customHeight="1" outlineLevel="1">
      <c r="A233" s="51"/>
      <c r="B233" s="40"/>
      <c r="C233" s="40" t="str">
        <f t="shared" si="0"/>
        <v>c.       Convene public health partners to identify strategies or initiatives for governmental public health to address infectious diseases in the jurisdiction, using subject matter expertise regarding epidemiologic and clinical characteristics of infecti</v>
      </c>
      <c r="D233" s="47"/>
      <c r="E233" s="52" t="s">
        <v>651</v>
      </c>
      <c r="F233" s="62" t="s">
        <v>665</v>
      </c>
      <c r="G233" s="63"/>
      <c r="H233" s="64"/>
      <c r="I233" s="65"/>
      <c r="J233" s="3"/>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row>
    <row r="234" spans="1:130" ht="14.25" customHeight="1" outlineLevel="1">
      <c r="A234" s="51"/>
      <c r="B234" s="40"/>
      <c r="C234" s="40" t="str">
        <f t="shared" si="0"/>
        <v>d.       Convene cross-sector partners to identify strategies or initiatives for non-governmental partners to implement to address infectious disease risks for the population.</v>
      </c>
      <c r="D234" s="47"/>
      <c r="E234" s="52" t="s">
        <v>651</v>
      </c>
      <c r="F234" s="62" t="s">
        <v>666</v>
      </c>
      <c r="G234" s="63"/>
      <c r="H234" s="64"/>
      <c r="I234" s="65"/>
      <c r="J234" s="3"/>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row>
    <row r="235" spans="1:130" ht="14.25" customHeight="1" outlineLevel="1">
      <c r="A235" s="51"/>
      <c r="B235" s="40"/>
      <c r="C235" s="40" t="str">
        <f t="shared" si="0"/>
        <v>e.       Convene public health partners to identify strategies or initiatives for governmental public health to implement to address infectious disease risks in the jurisdiction.</v>
      </c>
      <c r="D235" s="47"/>
      <c r="E235" s="52" t="s">
        <v>651</v>
      </c>
      <c r="F235" s="62" t="s">
        <v>667</v>
      </c>
      <c r="G235" s="63"/>
      <c r="H235" s="64"/>
      <c r="I235" s="65"/>
      <c r="J235" s="3"/>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row>
    <row r="236" spans="1:130" ht="14.25" customHeight="1" outlineLevel="1">
      <c r="A236" s="51"/>
      <c r="B236" s="40"/>
      <c r="C236" s="40" t="str">
        <f t="shared" si="0"/>
        <v xml:space="preserve">f.        Collaborate with partners, communities, and individuals to co-create strategies for prevention and control of infectious diseases, that are culturally appropriate and responsive, available in languages that match the linguistic diversity of the </v>
      </c>
      <c r="D236" s="47"/>
      <c r="E236" s="52" t="s">
        <v>651</v>
      </c>
      <c r="F236" s="62" t="s">
        <v>668</v>
      </c>
      <c r="G236" s="63"/>
      <c r="H236" s="64"/>
      <c r="I236" s="65"/>
      <c r="J236" s="3"/>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row>
    <row r="237" spans="1:130" ht="14.25" customHeight="1" outlineLevel="1">
      <c r="A237" s="51"/>
      <c r="B237" s="40"/>
      <c r="C237" s="40" t="str">
        <f t="shared" si="0"/>
        <v>g.       Develop, implement, and maintain written plans for prevention and control of infectious diseases.</v>
      </c>
      <c r="D237" s="47"/>
      <c r="E237" s="52" t="s">
        <v>651</v>
      </c>
      <c r="F237" s="62" t="s">
        <v>669</v>
      </c>
      <c r="G237" s="63"/>
      <c r="H237" s="64"/>
      <c r="I237" s="65"/>
      <c r="J237" s="3"/>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row>
    <row r="238" spans="1:130" ht="14.25" customHeight="1" outlineLevel="1">
      <c r="A238" s="51"/>
      <c r="B238" s="40"/>
      <c r="C238" s="40" t="str">
        <f t="shared" si="0"/>
        <v>3.       Implement population-based disease prevention and control programs and strategies.</v>
      </c>
      <c r="D238" s="47"/>
      <c r="E238" s="52" t="s">
        <v>651</v>
      </c>
      <c r="F238" s="55" t="s">
        <v>670</v>
      </c>
      <c r="G238" s="56"/>
      <c r="H238" s="57"/>
      <c r="I238" s="65"/>
      <c r="J238" s="3"/>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row>
    <row r="239" spans="1:130" ht="14.25" customHeight="1" outlineLevel="1">
      <c r="A239" s="51"/>
      <c r="B239" s="40"/>
      <c r="C239" s="40" t="str">
        <f t="shared" si="0"/>
        <v>a.       Develop, implement, and maintain systems and infrastructure for infectious disease prevention and control.</v>
      </c>
      <c r="D239" s="47"/>
      <c r="E239" s="52" t="s">
        <v>651</v>
      </c>
      <c r="F239" s="62" t="s">
        <v>671</v>
      </c>
      <c r="G239" s="63"/>
      <c r="H239" s="64"/>
      <c r="I239" s="65"/>
      <c r="J239" s="3"/>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row>
    <row r="240" spans="1:130" ht="14.25" customHeight="1" outlineLevel="1">
      <c r="A240" s="51"/>
      <c r="B240" s="40"/>
      <c r="C240" s="40" t="str">
        <f t="shared" si="0"/>
        <v>b.       Develop and maintain written training materials on infectious disease prevention and control.</v>
      </c>
      <c r="D240" s="47"/>
      <c r="E240" s="52" t="s">
        <v>651</v>
      </c>
      <c r="F240" s="62" t="s">
        <v>672</v>
      </c>
      <c r="G240" s="63"/>
      <c r="H240" s="64"/>
      <c r="I240" s="65"/>
      <c r="J240" s="3"/>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row>
    <row r="241" spans="1:130" ht="14.25" customHeight="1" outlineLevel="1">
      <c r="A241" s="51"/>
      <c r="B241" s="40"/>
      <c r="C241" s="40" t="str">
        <f t="shared" si="0"/>
        <v>c.       Provide training to relevant staff on infectious disease prevention and control to build organizational and individual staff competency.</v>
      </c>
      <c r="D241" s="47"/>
      <c r="E241" s="52" t="s">
        <v>651</v>
      </c>
      <c r="F241" s="62" t="s">
        <v>673</v>
      </c>
      <c r="G241" s="63"/>
      <c r="H241" s="64"/>
      <c r="I241" s="65"/>
      <c r="J241" s="3"/>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row>
    <row r="242" spans="1:130" ht="14.25" customHeight="1" outlineLevel="1">
      <c r="A242" s="51"/>
      <c r="B242" s="40"/>
      <c r="C242" s="40" t="str">
        <f t="shared" si="0"/>
        <v xml:space="preserve">d.       Establish a system for tracking efforts toward agreed upon responsibilities for governmental public health, and partners, including other public health, other governmental, and cross-sector partners, in implementing infectious disease prevention </v>
      </c>
      <c r="D242" s="47"/>
      <c r="E242" s="52" t="s">
        <v>651</v>
      </c>
      <c r="F242" s="62" t="s">
        <v>674</v>
      </c>
      <c r="G242" s="63"/>
      <c r="H242" s="64"/>
      <c r="I242" s="65"/>
      <c r="J242" s="3"/>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row>
    <row r="243" spans="1:130" ht="14.25" customHeight="1" outlineLevel="1">
      <c r="A243" s="51"/>
      <c r="B243" s="40"/>
      <c r="C243" s="40" t="str">
        <f t="shared" si="0"/>
        <v>e.       Implement prioritized strategies or initiatives identified to address infectious disease risks, as well as the social conditions that influence infectious disease risks, for the population, and specifically in the jurisdiction.</v>
      </c>
      <c r="D243" s="47"/>
      <c r="E243" s="52" t="s">
        <v>651</v>
      </c>
      <c r="F243" s="62" t="s">
        <v>675</v>
      </c>
      <c r="G243" s="63"/>
      <c r="H243" s="64"/>
      <c r="I243" s="65"/>
      <c r="J243" s="3"/>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row>
    <row r="244" spans="1:130" ht="14.25" customHeight="1" outlineLevel="1">
      <c r="A244" s="51"/>
      <c r="B244" s="40"/>
      <c r="C244" s="40" t="str">
        <f t="shared" si="0"/>
        <v>f.        Track actions taken by governmental public health, and partners, including other public health, other governmental, and cross-sector partners, in implementing infectious disease prevention and control programs and strategies.</v>
      </c>
      <c r="D244" s="47"/>
      <c r="E244" s="52" t="s">
        <v>651</v>
      </c>
      <c r="F244" s="62" t="s">
        <v>676</v>
      </c>
      <c r="G244" s="63"/>
      <c r="H244" s="64"/>
      <c r="I244" s="65"/>
      <c r="J244" s="3"/>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row>
    <row r="245" spans="1:130" ht="14.25" customHeight="1" outlineLevel="1">
      <c r="A245" s="51"/>
      <c r="B245" s="40"/>
      <c r="C245" s="40" t="str">
        <f t="shared" si="0"/>
        <v>g.       Assess how external factors and conditions affect implementation of infectious disease prevention and control plans and identify barriers to implementation of the plan.</v>
      </c>
      <c r="D245" s="47"/>
      <c r="E245" s="52" t="s">
        <v>651</v>
      </c>
      <c r="F245" s="62" t="s">
        <v>677</v>
      </c>
      <c r="G245" s="63"/>
      <c r="H245" s="64"/>
      <c r="I245" s="65"/>
      <c r="J245" s="3"/>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row>
    <row r="246" spans="1:130" ht="14.25" customHeight="1" outlineLevel="1">
      <c r="A246" s="51"/>
      <c r="B246" s="40"/>
      <c r="C246" s="40" t="str">
        <f t="shared" si="0"/>
        <v>h.       Assure availability of environmental, biological, and chemical laboratory testing, including for identification and characterization of infectious agents, and development of serological tests.</v>
      </c>
      <c r="D246" s="47"/>
      <c r="E246" s="52" t="s">
        <v>651</v>
      </c>
      <c r="F246" s="62" t="s">
        <v>678</v>
      </c>
      <c r="G246" s="63"/>
      <c r="H246" s="64"/>
      <c r="I246" s="65"/>
      <c r="J246" s="3"/>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row>
    <row r="247" spans="1:130" ht="14.25" customHeight="1" outlineLevel="1">
      <c r="A247" s="51"/>
      <c r="B247" s="40"/>
      <c r="C247" s="40" t="str">
        <f t="shared" si="0"/>
        <v>i.         Assure provision of screening for individuals to detect infectious diseases, as well as the social conditions that influence infection and transmission, for the population and specifically in the jurisdiction.</v>
      </c>
      <c r="D247" s="47"/>
      <c r="E247" s="52" t="s">
        <v>651</v>
      </c>
      <c r="F247" s="62" t="s">
        <v>679</v>
      </c>
      <c r="G247" s="63"/>
      <c r="H247" s="64"/>
      <c r="I247" s="65"/>
      <c r="J247" s="3"/>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row>
    <row r="248" spans="1:130" ht="14.25" customHeight="1" outlineLevel="1">
      <c r="A248" s="51"/>
      <c r="B248" s="40"/>
      <c r="C248" s="40" t="str">
        <f t="shared" si="0"/>
        <v>j.         Assure provision of referrals for individuals with presumed or diagnosed infectious diseases.</v>
      </c>
      <c r="D248" s="47"/>
      <c r="E248" s="52" t="s">
        <v>651</v>
      </c>
      <c r="F248" s="62" t="s">
        <v>680</v>
      </c>
      <c r="G248" s="63"/>
      <c r="H248" s="64"/>
      <c r="I248" s="65"/>
      <c r="J248" s="3"/>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row>
    <row r="249" spans="1:130" ht="14.25" customHeight="1" outlineLevel="1">
      <c r="A249" s="51"/>
      <c r="B249" s="40"/>
      <c r="C249" s="40" t="str">
        <f t="shared" si="0"/>
        <v>k.       Assure access to treatment for individuals with presumed or diagnosed infectious diseases.</v>
      </c>
      <c r="D249" s="47"/>
      <c r="E249" s="52" t="s">
        <v>651</v>
      </c>
      <c r="F249" s="62" t="s">
        <v>681</v>
      </c>
      <c r="G249" s="63"/>
      <c r="H249" s="64"/>
      <c r="I249" s="65"/>
      <c r="J249" s="3"/>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row>
    <row r="250" spans="1:130" ht="14.25" customHeight="1" outlineLevel="1">
      <c r="A250" s="51"/>
      <c r="B250" s="40"/>
      <c r="C250" s="40" t="str">
        <f t="shared" si="0"/>
        <v>l.         Provide partner notification services to partners of individuals with presumed or diagnosed sexually transmitted diseases, including the human immunodeficiency virus (HIV), according to relevant laws and policies for disclosure of protected hea</v>
      </c>
      <c r="D250" s="47"/>
      <c r="E250" s="52" t="s">
        <v>651</v>
      </c>
      <c r="F250" s="62" t="s">
        <v>682</v>
      </c>
      <c r="G250" s="63"/>
      <c r="H250" s="64"/>
      <c r="I250" s="65"/>
      <c r="J250" s="3"/>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row>
    <row r="251" spans="1:130" ht="14.25" customHeight="1" outlineLevel="1">
      <c r="A251" s="51"/>
      <c r="B251" s="40"/>
      <c r="C251" s="40" t="str">
        <f t="shared" si="0"/>
        <v>4.       Inform, communicate, work cooperatively with, and influence others on policy, system, and programmatic changes for infectious disease prevention and control.</v>
      </c>
      <c r="D251" s="47"/>
      <c r="E251" s="52" t="s">
        <v>651</v>
      </c>
      <c r="F251" s="55" t="s">
        <v>683</v>
      </c>
      <c r="G251" s="56"/>
      <c r="H251" s="57"/>
      <c r="I251" s="65"/>
      <c r="J251" s="3"/>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row>
    <row r="252" spans="1:130" ht="14.25" customHeight="1" outlineLevel="1">
      <c r="A252" s="51"/>
      <c r="B252" s="40"/>
      <c r="C252" s="40" t="str">
        <f t="shared" si="0"/>
        <v>a.       Engage with the appropriate governing entity about the public health agency's role and legal authority around infectious disease prevention and control policy.</v>
      </c>
      <c r="D252" s="47"/>
      <c r="E252" s="52" t="s">
        <v>651</v>
      </c>
      <c r="F252" s="62" t="s">
        <v>684</v>
      </c>
      <c r="G252" s="63"/>
      <c r="H252" s="64"/>
      <c r="I252" s="65"/>
      <c r="J252" s="3"/>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row>
    <row r="253" spans="1:130" ht="14.25" customHeight="1" outlineLevel="1">
      <c r="A253" s="51"/>
      <c r="B253" s="40"/>
      <c r="C253" s="40" t="str">
        <f t="shared" si="0"/>
        <v>b.       Build and maintain relationships with appropriate audiences to establish trust with governmental public health in the performance of infectious disease prevention and control.</v>
      </c>
      <c r="D253" s="47"/>
      <c r="E253" s="52" t="s">
        <v>651</v>
      </c>
      <c r="F253" s="62" t="s">
        <v>685</v>
      </c>
      <c r="G253" s="63"/>
      <c r="H253" s="64"/>
      <c r="I253" s="65"/>
      <c r="J253" s="3"/>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row>
    <row r="254" spans="1:130" ht="14.25" customHeight="1" outlineLevel="1">
      <c r="A254" s="51"/>
      <c r="B254" s="40"/>
      <c r="C254" s="40" t="str">
        <f t="shared" si="0"/>
        <v>c.       Develop (including researching, analyzing, costing, and articulating the impact, as needed) public health policy related to infectious disease prevention and control that is evidence-based and legally defensible.</v>
      </c>
      <c r="D254" s="47"/>
      <c r="E254" s="52" t="s">
        <v>651</v>
      </c>
      <c r="F254" s="62" t="s">
        <v>686</v>
      </c>
      <c r="G254" s="63"/>
      <c r="H254" s="64"/>
      <c r="I254" s="65"/>
      <c r="J254" s="3"/>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row>
    <row r="255" spans="1:130" ht="14.25" customHeight="1" outlineLevel="1">
      <c r="A255" s="51"/>
      <c r="B255" s="40"/>
      <c r="C255" s="40" t="str">
        <f t="shared" si="0"/>
        <v>d.       Effectively inform and influence policies being considered by other governmental and non-governmental organizations within the jurisdiction that might impact the prevention or control of infectious diseases but are beyond the immediate scope or a</v>
      </c>
      <c r="D255" s="47"/>
      <c r="E255" s="52" t="s">
        <v>651</v>
      </c>
      <c r="F255" s="62" t="s">
        <v>687</v>
      </c>
      <c r="G255" s="63"/>
      <c r="H255" s="64"/>
      <c r="I255" s="65"/>
      <c r="J255" s="3"/>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row>
    <row r="256" spans="1:130" ht="14.25" customHeight="1" outlineLevel="1">
      <c r="A256" s="51"/>
      <c r="B256" s="40"/>
      <c r="C256" s="40" t="str">
        <f t="shared" si="0"/>
        <v>e.       Develop, implement, and maintain written organizational policies on infectious disease prevention and control.</v>
      </c>
      <c r="D256" s="47"/>
      <c r="E256" s="52" t="s">
        <v>651</v>
      </c>
      <c r="F256" s="62" t="s">
        <v>688</v>
      </c>
      <c r="G256" s="63"/>
      <c r="H256" s="64"/>
      <c r="I256" s="65"/>
      <c r="J256" s="3"/>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row>
    <row r="257" spans="1:130" ht="14.25" customHeight="1" outlineLevel="1">
      <c r="A257" s="51"/>
      <c r="B257" s="40"/>
      <c r="C257" s="40" t="str">
        <f t="shared" si="0"/>
        <v>f.        Organize support for public health statutes, regulations, rules, ordinances, and other policies related to infectious disease prevention and control and place them before an entity with the legal authority to enact them.</v>
      </c>
      <c r="D257" s="47"/>
      <c r="E257" s="52" t="s">
        <v>651</v>
      </c>
      <c r="F257" s="62" t="s">
        <v>689</v>
      </c>
      <c r="G257" s="63"/>
      <c r="H257" s="64"/>
      <c r="I257" s="65"/>
      <c r="J257" s="3"/>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row>
    <row r="258" spans="1:130" ht="14.25" customHeight="1" outlineLevel="1">
      <c r="A258" s="51"/>
      <c r="B258" s="40"/>
      <c r="C258" s="40" t="str">
        <f t="shared" si="0"/>
        <v>g.       Provide education and technical assistance to organizations involved in preventing and controlling infectious diseases to support their compliance with statutes, regulations, rules, ordinances, and other policies.</v>
      </c>
      <c r="D258" s="47"/>
      <c r="E258" s="52" t="s">
        <v>651</v>
      </c>
      <c r="F258" s="62" t="s">
        <v>690</v>
      </c>
      <c r="G258" s="63"/>
      <c r="H258" s="64"/>
      <c r="I258" s="65"/>
      <c r="J258" s="3"/>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row>
    <row r="259" spans="1:130" ht="14.25" customHeight="1" outlineLevel="1">
      <c r="A259" s="51"/>
      <c r="B259" s="40"/>
      <c r="C259" s="40" t="str">
        <f t="shared" si="0"/>
        <v>5.       Conduct disease investigations and respond to infectious disease outbreaks.</v>
      </c>
      <c r="D259" s="47"/>
      <c r="E259" s="52" t="s">
        <v>651</v>
      </c>
      <c r="F259" s="55" t="s">
        <v>691</v>
      </c>
      <c r="G259" s="56"/>
      <c r="H259" s="57"/>
      <c r="I259" s="65"/>
      <c r="J259" s="3"/>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row>
    <row r="260" spans="1:130" ht="14.25" customHeight="1" outlineLevel="1">
      <c r="A260" s="51"/>
      <c r="B260" s="40"/>
      <c r="C260" s="40" t="str">
        <f t="shared" si="0"/>
        <v>a.       Monitor and report public health violations and enforcement responses related to infectious disease prevention and control and notify the public, as necessary.</v>
      </c>
      <c r="D260" s="47"/>
      <c r="E260" s="52" t="s">
        <v>651</v>
      </c>
      <c r="F260" s="62" t="s">
        <v>692</v>
      </c>
      <c r="G260" s="63"/>
      <c r="H260" s="64"/>
      <c r="I260" s="65"/>
      <c r="J260" s="3"/>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row>
    <row r="261" spans="1:130" ht="14.25" customHeight="1" outlineLevel="1">
      <c r="A261" s="51"/>
      <c r="B261" s="40"/>
      <c r="C261" s="40" t="str">
        <f t="shared" si="0"/>
        <v>b.       Conduct timely investigations for reportable infectious diseases, disease-related complaints, and suspected outbreaks according to standard protocols and guidance.</v>
      </c>
      <c r="D261" s="47"/>
      <c r="E261" s="52" t="s">
        <v>651</v>
      </c>
      <c r="F261" s="62" t="s">
        <v>693</v>
      </c>
      <c r="G261" s="63"/>
      <c r="H261" s="64"/>
      <c r="I261" s="65"/>
      <c r="J261" s="3"/>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row>
    <row r="262" spans="1:130" ht="14.25" customHeight="1" outlineLevel="1">
      <c r="A262" s="51"/>
      <c r="B262" s="40"/>
      <c r="C262" s="40" t="str">
        <f t="shared" si="0"/>
        <v>c.       Identify and respond to emerging issues related to infectious diseases or their prevention and control.</v>
      </c>
      <c r="D262" s="47"/>
      <c r="E262" s="52" t="s">
        <v>651</v>
      </c>
      <c r="F262" s="62" t="s">
        <v>694</v>
      </c>
      <c r="G262" s="63"/>
      <c r="H262" s="64"/>
      <c r="I262" s="65"/>
      <c r="J262" s="3"/>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row>
    <row r="263" spans="1:130" ht="14.25" customHeight="1" outlineLevel="1">
      <c r="A263" s="51"/>
      <c r="B263" s="40"/>
      <c r="C263" s="40" t="str">
        <f t="shared" si="0"/>
        <v>6.       Enforce public health laws to prevent and control infectious diseases.</v>
      </c>
      <c r="D263" s="47"/>
      <c r="E263" s="52" t="s">
        <v>651</v>
      </c>
      <c r="F263" s="55" t="s">
        <v>695</v>
      </c>
      <c r="G263" s="63"/>
      <c r="H263" s="64"/>
      <c r="I263" s="65"/>
      <c r="J263" s="3"/>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row>
    <row r="264" spans="1:130" ht="14.25" customHeight="1" outlineLevel="1">
      <c r="A264" s="51"/>
      <c r="B264" s="40"/>
      <c r="C264" s="40" t="str">
        <f t="shared" si="0"/>
        <v>a.       Enforce laws, rules, policies and procedures related to prevention and control of infectious diseases per local, state and federal mandates and guidelines (e.g., school/work exclusion, isolation and quarantine).</v>
      </c>
      <c r="D264" s="47"/>
      <c r="E264" s="52" t="s">
        <v>651</v>
      </c>
      <c r="F264" s="62" t="s">
        <v>696</v>
      </c>
      <c r="G264" s="63"/>
      <c r="H264" s="64"/>
      <c r="I264" s="65"/>
      <c r="J264" s="3"/>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row>
    <row r="265" spans="1:130" ht="14.25" customHeight="1" outlineLevel="1">
      <c r="A265" s="51"/>
      <c r="B265" s="40"/>
      <c r="C265" s="40" t="str">
        <f t="shared" si="0"/>
        <v>b.       Report presumed and diagnosed cases of reportable infectious diseases, identified by the governmental public health agency.</v>
      </c>
      <c r="D265" s="47"/>
      <c r="E265" s="52" t="s">
        <v>651</v>
      </c>
      <c r="F265" s="62" t="s">
        <v>697</v>
      </c>
      <c r="G265" s="63"/>
      <c r="H265" s="64"/>
      <c r="I265" s="65"/>
      <c r="J265" s="3"/>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row>
    <row r="266" spans="1:130" ht="14.25" customHeight="1" outlineLevel="1">
      <c r="A266" s="51"/>
      <c r="B266" s="40"/>
      <c r="C266" s="40" t="str">
        <f t="shared" ref="C266:C415" si="1">LEFT(F266,255)</f>
        <v>c.       Issue and enforce emergency health orders related to prevention or control of infectious disease, such as orders for isolation, quarantine, examination, treatment, or other preventive measures.</v>
      </c>
      <c r="D266" s="47"/>
      <c r="E266" s="52" t="s">
        <v>651</v>
      </c>
      <c r="F266" s="62" t="s">
        <v>698</v>
      </c>
      <c r="G266" s="63"/>
      <c r="H266" s="64"/>
      <c r="I266" s="65"/>
      <c r="J266" s="3"/>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row>
    <row r="267" spans="1:130" ht="14.25" customHeight="1" outlineLevel="1">
      <c r="A267" s="51"/>
      <c r="B267" s="40"/>
      <c r="C267" s="40" t="str">
        <f t="shared" si="1"/>
        <v>7.       Maintain a statewide immunization program and assure availability of immunizations to the public.</v>
      </c>
      <c r="D267" s="47"/>
      <c r="E267" s="52" t="s">
        <v>651</v>
      </c>
      <c r="F267" s="55" t="s">
        <v>699</v>
      </c>
      <c r="G267" s="56"/>
      <c r="H267" s="57"/>
      <c r="I267" s="65"/>
      <c r="J267" s="3"/>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row>
    <row r="268" spans="1:130" ht="14.25" customHeight="1" outlineLevel="1">
      <c r="A268" s="51"/>
      <c r="B268" s="40"/>
      <c r="C268" s="40" t="str">
        <f t="shared" si="1"/>
        <v>a.       Develop, maintain, and share an immunization information system for tracking vaccination administrations and monitoring immunization statuses (e.g., Minnesota Immunization Information Connection), through public health informatics capacity (the a</v>
      </c>
      <c r="D268" s="47"/>
      <c r="E268" s="52" t="s">
        <v>651</v>
      </c>
      <c r="F268" s="62" t="s">
        <v>700</v>
      </c>
      <c r="G268" s="63"/>
      <c r="H268" s="64"/>
      <c r="I268" s="65"/>
      <c r="J268" s="3"/>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row>
    <row r="269" spans="1:130" ht="14.25" customHeight="1" outlineLevel="1">
      <c r="A269" s="51"/>
      <c r="B269" s="40"/>
      <c r="C269" s="40" t="str">
        <f t="shared" si="1"/>
        <v>b.       Ensure that health care providers, pharmacists, school officials and the public are educated about the statewide immunization information system (e.g., Minnesota Immunization Information Connection) and how to enter and access data, as appropriat</v>
      </c>
      <c r="D269" s="47"/>
      <c r="E269" s="52" t="s">
        <v>651</v>
      </c>
      <c r="F269" s="62" t="s">
        <v>701</v>
      </c>
      <c r="G269" s="63"/>
      <c r="H269" s="64"/>
      <c r="I269" s="65"/>
      <c r="J269" s="3"/>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row>
    <row r="270" spans="1:130" ht="14.25" customHeight="1" outlineLevel="1">
      <c r="A270" s="51"/>
      <c r="B270" s="40"/>
      <c r="C270" s="40" t="str">
        <f t="shared" si="1"/>
        <v>c.       Ensure that health care providers, pharmacists, long-term care facility staff, infection control specialists, school officials, the public and others are educated about vaccine-preventable diseases and immunizations, vaccination recommendations a</v>
      </c>
      <c r="D270" s="47"/>
      <c r="E270" s="52" t="s">
        <v>651</v>
      </c>
      <c r="F270" s="62" t="s">
        <v>702</v>
      </c>
      <c r="G270" s="63"/>
      <c r="H270" s="64"/>
      <c r="I270" s="65"/>
      <c r="J270" s="3"/>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row>
    <row r="271" spans="1:130" ht="14.25" customHeight="1" outlineLevel="1">
      <c r="A271" s="51"/>
      <c r="B271" s="40"/>
      <c r="C271" s="40" t="str">
        <f t="shared" si="1"/>
        <v>d.       Assure the safe and effective administration of necessary vaccinations for the public.</v>
      </c>
      <c r="D271" s="47"/>
      <c r="E271" s="52" t="s">
        <v>651</v>
      </c>
      <c r="F271" s="62" t="s">
        <v>703</v>
      </c>
      <c r="G271" s="63"/>
      <c r="H271" s="64"/>
      <c r="I271" s="65"/>
      <c r="J271" s="3"/>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row>
    <row r="272" spans="1:130" ht="14.25" customHeight="1" outlineLevel="1">
      <c r="A272" s="51"/>
      <c r="B272" s="40"/>
      <c r="C272" s="40" t="str">
        <f t="shared" si="1"/>
        <v>K.      Environmental Health</v>
      </c>
      <c r="D272" s="47"/>
      <c r="E272" s="52" t="s">
        <v>704</v>
      </c>
      <c r="F272" s="69" t="s">
        <v>705</v>
      </c>
      <c r="G272" s="70"/>
      <c r="H272" s="70"/>
      <c r="I272" s="65"/>
      <c r="J272" s="3"/>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row>
    <row r="273" spans="1:130" ht="14.25" customHeight="1" outlineLevel="1">
      <c r="A273" s="51"/>
      <c r="B273" s="40"/>
      <c r="C273" s="40" t="str">
        <f t="shared" si="1"/>
        <v>1.       Provide timely, scientifically accurate, and locally relevant information on the environment and environmental threats and their control.</v>
      </c>
      <c r="D273" s="47"/>
      <c r="E273" s="52" t="s">
        <v>704</v>
      </c>
      <c r="F273" s="55" t="s">
        <v>706</v>
      </c>
      <c r="G273" s="56"/>
      <c r="H273" s="57"/>
      <c r="I273" s="65"/>
      <c r="J273" s="3"/>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row>
    <row r="274" spans="1:130" ht="14.25" customHeight="1" outlineLevel="1">
      <c r="A274" s="51"/>
      <c r="B274" s="40"/>
      <c r="C274" s="40" t="str">
        <f t="shared" si="1"/>
        <v>a.       Develop, maintain, and share internal electronic information systems and access external information systems for environmental health through public health informatics capacity.</v>
      </c>
      <c r="D274" s="47"/>
      <c r="E274" s="52" t="s">
        <v>704</v>
      </c>
      <c r="F274" s="62" t="s">
        <v>707</v>
      </c>
      <c r="G274" s="63"/>
      <c r="H274" s="64"/>
      <c r="I274" s="65"/>
      <c r="J274" s="3"/>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row>
    <row r="275" spans="1:130" ht="14.25" customHeight="1" outlineLevel="1">
      <c r="A275" s="51"/>
      <c r="B275" s="40"/>
      <c r="C275" s="40" t="str">
        <f t="shared" si="1"/>
        <v>b.       Establish metrics and monitor quality of environmental health for the population and within the jurisdiction.</v>
      </c>
      <c r="D275" s="47"/>
      <c r="E275" s="52" t="s">
        <v>704</v>
      </c>
      <c r="F275" s="62" t="s">
        <v>708</v>
      </c>
      <c r="G275" s="63"/>
      <c r="H275" s="64"/>
      <c r="I275" s="65"/>
      <c r="J275" s="3"/>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row>
    <row r="276" spans="1:130" ht="14.25" customHeight="1" outlineLevel="1">
      <c r="A276" s="51"/>
      <c r="B276" s="40"/>
      <c r="C276" s="40" t="str">
        <f t="shared" si="1"/>
        <v>c.       Monitor environmental health risks to the population and within the jurisdiction.</v>
      </c>
      <c r="D276" s="47"/>
      <c r="E276" s="52" t="s">
        <v>704</v>
      </c>
      <c r="F276" s="62" t="s">
        <v>709</v>
      </c>
      <c r="G276" s="63"/>
      <c r="H276" s="64"/>
      <c r="I276" s="65"/>
      <c r="J276" s="3"/>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row>
    <row r="277" spans="1:130" ht="14.25" customHeight="1" outlineLevel="1">
      <c r="A277" s="51"/>
      <c r="B277" s="40"/>
      <c r="C277" s="40" t="str">
        <f t="shared" si="1"/>
        <v>d.       Collect data related to environmental health to guide public health planning and decision making within the jurisdiction, and support decision making at the state level.</v>
      </c>
      <c r="D277" s="47"/>
      <c r="E277" s="52" t="s">
        <v>704</v>
      </c>
      <c r="F277" s="62" t="s">
        <v>710</v>
      </c>
      <c r="G277" s="63"/>
      <c r="H277" s="64"/>
      <c r="I277" s="65"/>
      <c r="J277" s="3"/>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row>
    <row r="278" spans="1:130" ht="14.25" customHeight="1" outlineLevel="1">
      <c r="A278" s="51"/>
      <c r="B278" s="40"/>
      <c r="C278" s="40" t="str">
        <f t="shared" si="1"/>
        <v>e.       Analyze and interpret environmental health information in collaboration with partners, communities, and individuals with lived experience.</v>
      </c>
      <c r="D278" s="47"/>
      <c r="E278" s="52" t="s">
        <v>704</v>
      </c>
      <c r="F278" s="62" t="s">
        <v>711</v>
      </c>
      <c r="G278" s="63"/>
      <c r="H278" s="64"/>
      <c r="I278" s="65"/>
      <c r="J278" s="3"/>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row>
    <row r="279" spans="1:130" ht="14.25" customHeight="1" outlineLevel="1">
      <c r="A279" s="51"/>
      <c r="B279" s="40"/>
      <c r="C279" s="40" t="str">
        <f t="shared" si="1"/>
        <v>f.        Validate information, data, analysis, and findings related to environmental health with those impacted by the results.</v>
      </c>
      <c r="D279" s="47"/>
      <c r="E279" s="52" t="s">
        <v>704</v>
      </c>
      <c r="F279" s="62" t="s">
        <v>712</v>
      </c>
      <c r="G279" s="63"/>
      <c r="H279" s="64"/>
      <c r="I279" s="65"/>
      <c r="J279" s="3"/>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row>
    <row r="280" spans="1:130" ht="14.25" customHeight="1" outlineLevel="1">
      <c r="A280" s="51"/>
      <c r="B280" s="40"/>
      <c r="C280" s="40" t="str">
        <f t="shared" si="1"/>
        <v>g.       Collaborate with partners, communities, and individuals, including those disproportionately affected by environmental health risks, to understand environmental health from the perspective of lived experience.</v>
      </c>
      <c r="D280" s="47"/>
      <c r="E280" s="52" t="s">
        <v>704</v>
      </c>
      <c r="F280" s="62" t="s">
        <v>713</v>
      </c>
      <c r="G280" s="63"/>
      <c r="H280" s="64"/>
      <c r="I280" s="65"/>
      <c r="J280" s="3"/>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row>
    <row r="281" spans="1:130" ht="14.25" customHeight="1" outlineLevel="1">
      <c r="A281" s="51"/>
      <c r="B281" s="40"/>
      <c r="C281" s="40" t="str">
        <f t="shared" si="1"/>
        <v>h.       Educate the partners, communities, and individuals on environmental health issues in a timely and transparent manner and using scientifically accurate information, high-quality messaging, risk communication methods, and validated communication ap</v>
      </c>
      <c r="D281" s="47"/>
      <c r="E281" s="52" t="s">
        <v>704</v>
      </c>
      <c r="F281" s="62" t="s">
        <v>714</v>
      </c>
      <c r="G281" s="63"/>
      <c r="H281" s="64"/>
      <c r="I281" s="65"/>
      <c r="J281" s="3"/>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row>
    <row r="282" spans="1:130" ht="14.25" customHeight="1" outlineLevel="1">
      <c r="A282" s="51"/>
      <c r="B282" s="40"/>
      <c r="C282" s="40" t="str">
        <f t="shared" si="1"/>
        <v>2.       Develop an environmental health prevention plan, as well as plans for specific environmental health threats.</v>
      </c>
      <c r="D282" s="47"/>
      <c r="E282" s="52" t="s">
        <v>704</v>
      </c>
      <c r="F282" s="55" t="s">
        <v>715</v>
      </c>
      <c r="G282" s="56"/>
      <c r="H282" s="57"/>
      <c r="I282" s="65"/>
      <c r="J282" s="3"/>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row>
    <row r="283" spans="1:130" ht="14.25" customHeight="1" outlineLevel="1">
      <c r="A283" s="51"/>
      <c r="B283" s="40"/>
      <c r="C283" s="40" t="str">
        <f t="shared" si="1"/>
        <v>a.       Assess the need for prevention or abatement of environmental health threats in the community, including the specific needs of those disproportionately impacted by the environmental health risks it addresses.</v>
      </c>
      <c r="D283" s="47"/>
      <c r="E283" s="52" t="s">
        <v>704</v>
      </c>
      <c r="F283" s="62" t="s">
        <v>716</v>
      </c>
      <c r="G283" s="63"/>
      <c r="H283" s="64"/>
      <c r="I283" s="65"/>
      <c r="J283" s="3"/>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row>
    <row r="284" spans="1:130" ht="14.25" customHeight="1" outlineLevel="1">
      <c r="A284" s="51"/>
      <c r="B284" s="40"/>
      <c r="C284" s="40" t="str">
        <f t="shared" si="1"/>
        <v>b.       Assess the factors and conditions that affect environmental health risks.</v>
      </c>
      <c r="D284" s="47"/>
      <c r="E284" s="52" t="s">
        <v>704</v>
      </c>
      <c r="F284" s="62" t="s">
        <v>717</v>
      </c>
      <c r="G284" s="63"/>
      <c r="H284" s="64"/>
      <c r="I284" s="65"/>
      <c r="J284" s="3"/>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row>
    <row r="285" spans="1:130" ht="14.25" customHeight="1" outlineLevel="1">
      <c r="A285" s="51"/>
      <c r="B285" s="40"/>
      <c r="C285" s="40" t="str">
        <f t="shared" si="1"/>
        <v>c.       Convene cross-sector partners to identify strategies or initiatives for non-governmental partners to implement to address environmental health risks for the population.</v>
      </c>
      <c r="D285" s="47"/>
      <c r="E285" s="52" t="s">
        <v>704</v>
      </c>
      <c r="F285" s="62" t="s">
        <v>718</v>
      </c>
      <c r="G285" s="63"/>
      <c r="H285" s="64"/>
      <c r="I285" s="65"/>
      <c r="J285" s="3"/>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row>
    <row r="286" spans="1:130" ht="14.25" customHeight="1" outlineLevel="1">
      <c r="A286" s="51"/>
      <c r="B286" s="40"/>
      <c r="C286" s="40" t="str">
        <f t="shared" si="1"/>
        <v>d.       Convene public health partners to identify strategies or initiatives for governmental public health to implement to address environmental health risks in the jurisdiction.</v>
      </c>
      <c r="D286" s="47"/>
      <c r="E286" s="52" t="s">
        <v>704</v>
      </c>
      <c r="F286" s="62" t="s">
        <v>719</v>
      </c>
      <c r="G286" s="63"/>
      <c r="H286" s="64"/>
      <c r="I286" s="65"/>
      <c r="J286" s="3"/>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row>
    <row r="287" spans="1:130" ht="14.25" customHeight="1" outlineLevel="1">
      <c r="A287" s="51"/>
      <c r="B287" s="40"/>
      <c r="C287" s="40" t="str">
        <f t="shared" si="1"/>
        <v>e.       Collaborate with partners, communities, and individuals to co-create strategies for prevention or abatement of environmental health threats, that are culturally appropriate and responsive, available in languages that match the linguistic diversit</v>
      </c>
      <c r="D287" s="47"/>
      <c r="E287" s="52" t="s">
        <v>704</v>
      </c>
      <c r="F287" s="62" t="s">
        <v>720</v>
      </c>
      <c r="G287" s="63"/>
      <c r="H287" s="64"/>
      <c r="I287" s="65"/>
      <c r="J287" s="3"/>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row>
    <row r="288" spans="1:130" ht="14.25" customHeight="1" outlineLevel="1">
      <c r="A288" s="51"/>
      <c r="B288" s="40"/>
      <c r="C288" s="40" t="str">
        <f t="shared" si="1"/>
        <v>f.        Develop, implement, and maintain a written plan for environmental health protection.</v>
      </c>
      <c r="D288" s="47"/>
      <c r="E288" s="52" t="s">
        <v>704</v>
      </c>
      <c r="F288" s="62" t="s">
        <v>721</v>
      </c>
      <c r="G288" s="63"/>
      <c r="H288" s="64"/>
      <c r="I288" s="65"/>
      <c r="J288" s="3"/>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row>
    <row r="289" spans="1:130" ht="14.25" customHeight="1" outlineLevel="1">
      <c r="A289" s="51"/>
      <c r="B289" s="40"/>
      <c r="C289" s="40" t="str">
        <f t="shared" si="1"/>
        <v>3.       Implement population-based environmental health programs and strategies.</v>
      </c>
      <c r="D289" s="47"/>
      <c r="E289" s="52" t="s">
        <v>704</v>
      </c>
      <c r="F289" s="55" t="s">
        <v>722</v>
      </c>
      <c r="G289" s="56"/>
      <c r="H289" s="57"/>
      <c r="I289" s="65"/>
      <c r="J289" s="3"/>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row>
    <row r="290" spans="1:130" ht="14.25" customHeight="1" outlineLevel="1">
      <c r="A290" s="51"/>
      <c r="B290" s="40"/>
      <c r="C290" s="40" t="str">
        <f t="shared" si="1"/>
        <v>a.       Develop, implement, and maintain systems and infrastructure for environmental health programs and strategies.</v>
      </c>
      <c r="D290" s="47"/>
      <c r="E290" s="52" t="s">
        <v>704</v>
      </c>
      <c r="F290" s="62" t="s">
        <v>723</v>
      </c>
      <c r="G290" s="63"/>
      <c r="H290" s="64"/>
      <c r="I290" s="65"/>
      <c r="J290" s="3"/>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row>
    <row r="291" spans="1:130" ht="14.25" customHeight="1" outlineLevel="1">
      <c r="A291" s="51"/>
      <c r="B291" s="40"/>
      <c r="C291" s="40" t="str">
        <f t="shared" si="1"/>
        <v>b.       Develop and maintain written training materials on prevention and abatement of environmental health risks.</v>
      </c>
      <c r="D291" s="47"/>
      <c r="E291" s="52" t="s">
        <v>704</v>
      </c>
      <c r="F291" s="62" t="s">
        <v>724</v>
      </c>
      <c r="G291" s="63"/>
      <c r="H291" s="64"/>
      <c r="I291" s="65"/>
      <c r="J291" s="3"/>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row>
    <row r="292" spans="1:130" ht="14.25" customHeight="1" outlineLevel="1">
      <c r="A292" s="51"/>
      <c r="B292" s="40"/>
      <c r="C292" s="40" t="str">
        <f t="shared" si="1"/>
        <v>c.       Provide training to appropriate staff on prevention and abatement of environmental health risks to build organizational and individual staff competency.</v>
      </c>
      <c r="D292" s="47"/>
      <c r="E292" s="52" t="s">
        <v>704</v>
      </c>
      <c r="F292" s="62" t="s">
        <v>725</v>
      </c>
      <c r="G292" s="63"/>
      <c r="H292" s="64"/>
      <c r="I292" s="65"/>
      <c r="J292" s="3"/>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row>
    <row r="293" spans="1:130" ht="14.25" customHeight="1" outlineLevel="1">
      <c r="A293" s="51"/>
      <c r="B293" s="40"/>
      <c r="C293" s="40" t="str">
        <f t="shared" si="1"/>
        <v>d.       Establish a system for tracking efforts toward agreed upon responsibilities for governmental public health, and partners, including other public health, other governmental, and cross-sector partners, in implementing the environmental health progr</v>
      </c>
      <c r="D293" s="47"/>
      <c r="E293" s="52" t="s">
        <v>704</v>
      </c>
      <c r="F293" s="62" t="s">
        <v>726</v>
      </c>
      <c r="G293" s="63"/>
      <c r="H293" s="64"/>
      <c r="I293" s="65"/>
      <c r="J293" s="3"/>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row>
    <row r="294" spans="1:130" ht="14.25" customHeight="1" outlineLevel="1">
      <c r="A294" s="51"/>
      <c r="B294" s="40"/>
      <c r="C294" s="40" t="str">
        <f t="shared" si="1"/>
        <v>e.       Implement prioritized strategies or initiatives identified to address environmental health issues, as well as the social conditions that influence environmental health issues, for the population, and specifically in the jurisdiction.</v>
      </c>
      <c r="D294" s="47"/>
      <c r="E294" s="52" t="s">
        <v>704</v>
      </c>
      <c r="F294" s="62" t="s">
        <v>727</v>
      </c>
      <c r="G294" s="63"/>
      <c r="H294" s="64"/>
      <c r="I294" s="65"/>
      <c r="J294" s="3"/>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row>
    <row r="295" spans="1:130" ht="14.25" customHeight="1" outlineLevel="1">
      <c r="A295" s="51"/>
      <c r="B295" s="40"/>
      <c r="C295" s="40" t="str">
        <f t="shared" si="1"/>
        <v>f.        Track actions taken by governmental public health, and partners, including other public health, other governmental, and cross-sector partners, in implementing the environmental health programs and strategies.</v>
      </c>
      <c r="D295" s="47"/>
      <c r="E295" s="52" t="s">
        <v>704</v>
      </c>
      <c r="F295" s="62" t="s">
        <v>728</v>
      </c>
      <c r="G295" s="63"/>
      <c r="H295" s="64"/>
      <c r="I295" s="65"/>
      <c r="J295" s="3"/>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row>
    <row r="296" spans="1:130" ht="14.25" customHeight="1" outlineLevel="1">
      <c r="A296" s="51"/>
      <c r="B296" s="40"/>
      <c r="C296" s="40" t="str">
        <f t="shared" si="1"/>
        <v xml:space="preserve">g.       Assess how external factors and conditions affect implementation of environmental health programs and strategies and identify barriers to implementation of the plan. </v>
      </c>
      <c r="D296" s="47"/>
      <c r="E296" s="52" t="s">
        <v>704</v>
      </c>
      <c r="F296" s="62" t="s">
        <v>729</v>
      </c>
      <c r="G296" s="63"/>
      <c r="H296" s="64"/>
      <c r="I296" s="65"/>
      <c r="J296" s="3"/>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row>
    <row r="297" spans="1:130" ht="14.25" customHeight="1" outlineLevel="1">
      <c r="A297" s="51"/>
      <c r="B297" s="40"/>
      <c r="C297" s="40" t="str">
        <f t="shared" si="1"/>
        <v>h.       Assure availability of environmental, biological and chemical laboratory testing, including for environmental health risks.</v>
      </c>
      <c r="D297" s="47"/>
      <c r="E297" s="52" t="s">
        <v>704</v>
      </c>
      <c r="F297" s="62" t="s">
        <v>730</v>
      </c>
      <c r="G297" s="63"/>
      <c r="H297" s="64"/>
      <c r="I297" s="65"/>
      <c r="J297" s="3"/>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row>
    <row r="298" spans="1:130" ht="14.25" customHeight="1" outlineLevel="1">
      <c r="A298" s="51"/>
      <c r="B298" s="40"/>
      <c r="C298" s="40" t="str">
        <f t="shared" si="1"/>
        <v>4.       Inform, communicate, work cooperatively with, and influence others who impact environmental health.</v>
      </c>
      <c r="D298" s="47"/>
      <c r="E298" s="52" t="s">
        <v>704</v>
      </c>
      <c r="F298" s="55" t="s">
        <v>731</v>
      </c>
      <c r="G298" s="56"/>
      <c r="H298" s="57"/>
      <c r="I298" s="65"/>
      <c r="J298" s="3"/>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row>
    <row r="299" spans="1:130" ht="14.25" customHeight="1" outlineLevel="1">
      <c r="A299" s="51"/>
      <c r="B299" s="40"/>
      <c r="C299" s="40" t="str">
        <f t="shared" si="1"/>
        <v>a.       Engage with the appropriate governing entity about the public health agency's role and legal authority around environmental health policy.</v>
      </c>
      <c r="D299" s="47"/>
      <c r="E299" s="52" t="s">
        <v>704</v>
      </c>
      <c r="F299" s="62" t="s">
        <v>732</v>
      </c>
      <c r="G299" s="63"/>
      <c r="H299" s="64"/>
      <c r="I299" s="65"/>
      <c r="J299" s="3"/>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row>
    <row r="300" spans="1:130" ht="14.25" customHeight="1" outlineLevel="1">
      <c r="A300" s="51"/>
      <c r="B300" s="40"/>
      <c r="C300" s="40" t="str">
        <f t="shared" si="1"/>
        <v>b.       Build and maintain relationships with appropriate audiences to establish trust with governmental public health in the performance of preventing or abating environmental health risks.</v>
      </c>
      <c r="D300" s="47"/>
      <c r="E300" s="52" t="s">
        <v>704</v>
      </c>
      <c r="F300" s="62" t="s">
        <v>733</v>
      </c>
      <c r="G300" s="63"/>
      <c r="H300" s="64"/>
      <c r="I300" s="65"/>
      <c r="J300" s="3"/>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row>
    <row r="301" spans="1:130" ht="14.25" customHeight="1" outlineLevel="1">
      <c r="A301" s="51"/>
      <c r="B301" s="40"/>
      <c r="C301" s="40" t="str">
        <f t="shared" si="1"/>
        <v>c.       Develop (including researching, analyzing, costing, and articulating the impact, as needed) public health policy related to environmental health issues that is evidence-based and legally defensible.</v>
      </c>
      <c r="D301" s="47"/>
      <c r="E301" s="52" t="s">
        <v>704</v>
      </c>
      <c r="F301" s="62" t="s">
        <v>734</v>
      </c>
      <c r="G301" s="63"/>
      <c r="H301" s="64"/>
      <c r="I301" s="65"/>
      <c r="J301" s="3"/>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row>
    <row r="302" spans="1:130" ht="14.25" customHeight="1" outlineLevel="1">
      <c r="A302" s="51"/>
      <c r="B302" s="40"/>
      <c r="C302" s="40" t="str">
        <f t="shared" si="1"/>
        <v>d.       Effectively inform and influence policies being considered by other governmental and non-governmental organizations within the jurisdiction that might impact the environmental health risks but are beyond the immediate scope or authority of the go</v>
      </c>
      <c r="D302" s="47"/>
      <c r="E302" s="52" t="s">
        <v>704</v>
      </c>
      <c r="F302" s="62" t="s">
        <v>735</v>
      </c>
      <c r="G302" s="63"/>
      <c r="H302" s="64"/>
      <c r="I302" s="65"/>
      <c r="J302" s="3"/>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row>
    <row r="303" spans="1:130" ht="14.25" customHeight="1" outlineLevel="1">
      <c r="A303" s="51"/>
      <c r="B303" s="40"/>
      <c r="C303" s="40" t="str">
        <f t="shared" si="1"/>
        <v>e.       Develop, implement, and maintain written organizational policies on prevention and abatement of environmental health risks.</v>
      </c>
      <c r="D303" s="47"/>
      <c r="E303" s="52" t="s">
        <v>704</v>
      </c>
      <c r="F303" s="62" t="s">
        <v>736</v>
      </c>
      <c r="G303" s="63"/>
      <c r="H303" s="64"/>
      <c r="I303" s="65"/>
      <c r="J303" s="3"/>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row>
    <row r="304" spans="1:130" ht="14.25" customHeight="1" outlineLevel="1">
      <c r="A304" s="51"/>
      <c r="B304" s="40"/>
      <c r="C304" s="40" t="str">
        <f t="shared" si="1"/>
        <v>f.        Organize support for public health statutes, regulations, rules, ordinances, and other policies related to environmental health issues and place them before an entity with the legal authority to enact them.</v>
      </c>
      <c r="D304" s="47"/>
      <c r="E304" s="52" t="s">
        <v>704</v>
      </c>
      <c r="F304" s="62" t="s">
        <v>737</v>
      </c>
      <c r="G304" s="63"/>
      <c r="H304" s="64"/>
      <c r="I304" s="65"/>
      <c r="J304" s="3"/>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row>
    <row r="305" spans="1:130" ht="14.25" customHeight="1" outlineLevel="1">
      <c r="A305" s="51"/>
      <c r="B305" s="40"/>
      <c r="C305" s="40" t="str">
        <f t="shared" si="1"/>
        <v>g.       Provide education and technical assistance to organizations involved in prevention and abatement of environmental health risks to support their compliance with statutes, regulations, rules, ordinances, and other policies.</v>
      </c>
      <c r="D305" s="47"/>
      <c r="E305" s="52" t="s">
        <v>704</v>
      </c>
      <c r="F305" s="62" t="s">
        <v>738</v>
      </c>
      <c r="G305" s="63"/>
      <c r="H305" s="64"/>
      <c r="I305" s="65"/>
      <c r="J305" s="3"/>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row>
    <row r="306" spans="1:130" ht="14.25" customHeight="1" outlineLevel="1">
      <c r="A306" s="51"/>
      <c r="B306" s="40"/>
      <c r="C306" s="40" t="str">
        <f t="shared" si="1"/>
        <v>h.       Participate in broad land use planning and sustainable development to encourage decisions that promote positive public health outcomes (e.g., housing and urban development, recreational facilities, and transportation systems) and resilient commun</v>
      </c>
      <c r="D306" s="47"/>
      <c r="E306" s="52" t="s">
        <v>704</v>
      </c>
      <c r="F306" s="62" t="s">
        <v>739</v>
      </c>
      <c r="G306" s="63"/>
      <c r="H306" s="64"/>
      <c r="I306" s="65"/>
      <c r="J306" s="3"/>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row>
    <row r="307" spans="1:130" ht="14.25" customHeight="1" outlineLevel="1">
      <c r="A307" s="51"/>
      <c r="B307" s="40"/>
      <c r="C307" s="40" t="str">
        <f t="shared" si="1"/>
        <v>5.       Diagnose, investigate, and respond to environmental threats to the public’s health.</v>
      </c>
      <c r="D307" s="47"/>
      <c r="E307" s="52" t="s">
        <v>704</v>
      </c>
      <c r="F307" s="55" t="s">
        <v>740</v>
      </c>
      <c r="G307" s="56"/>
      <c r="H307" s="57"/>
      <c r="I307" s="65"/>
      <c r="J307" s="3"/>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row>
    <row r="308" spans="1:130" ht="14.25" customHeight="1" outlineLevel="1">
      <c r="A308" s="51"/>
      <c r="B308" s="40"/>
      <c r="C308" s="40" t="str">
        <f t="shared" si="1"/>
        <v>a.       Collaborate with partners, communities, and individuals to collect complaints and reports regarding environmental health risks.</v>
      </c>
      <c r="D308" s="47"/>
      <c r="E308" s="52" t="s">
        <v>704</v>
      </c>
      <c r="F308" s="62" t="s">
        <v>741</v>
      </c>
      <c r="G308" s="63"/>
      <c r="H308" s="64"/>
      <c r="I308" s="65"/>
      <c r="J308" s="3"/>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row>
    <row r="309" spans="1:130" ht="14.25" customHeight="1" outlineLevel="1">
      <c r="A309" s="51"/>
      <c r="B309" s="40"/>
      <c r="C309" s="40" t="str">
        <f t="shared" si="1"/>
        <v>b.       Monitor and report public health violations and enforcement responses related to prevention and abatement of environmental health risks and notify the public, as necessary.</v>
      </c>
      <c r="D309" s="47"/>
      <c r="E309" s="52" t="s">
        <v>704</v>
      </c>
      <c r="F309" s="62" t="s">
        <v>742</v>
      </c>
      <c r="G309" s="63"/>
      <c r="H309" s="64"/>
      <c r="I309" s="65"/>
      <c r="J309" s="3"/>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row>
    <row r="310" spans="1:130" ht="14.25" customHeight="1" outlineLevel="1">
      <c r="A310" s="51"/>
      <c r="B310" s="40"/>
      <c r="C310" s="40" t="str">
        <f t="shared" si="1"/>
        <v>c.       Analyze patterns and trends related to complaints, enforcement, and compliance activities related to environmental health risks.</v>
      </c>
      <c r="D310" s="47"/>
      <c r="E310" s="52" t="s">
        <v>704</v>
      </c>
      <c r="F310" s="62" t="s">
        <v>743</v>
      </c>
      <c r="G310" s="63"/>
      <c r="H310" s="64"/>
      <c r="I310" s="65"/>
      <c r="J310" s="3"/>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row>
    <row r="311" spans="1:130" ht="14.25" customHeight="1" outlineLevel="1">
      <c r="A311" s="51"/>
      <c r="B311" s="40"/>
      <c r="C311" s="40" t="str">
        <f t="shared" si="1"/>
        <v>d.       Conduct timely investigations in response to environmental health risks according to standard protocols and guidance.</v>
      </c>
      <c r="D311" s="47"/>
      <c r="E311" s="52" t="s">
        <v>704</v>
      </c>
      <c r="F311" s="62" t="s">
        <v>744</v>
      </c>
      <c r="G311" s="63"/>
      <c r="H311" s="64"/>
      <c r="I311" s="65"/>
      <c r="J311" s="3"/>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row>
    <row r="312" spans="1:130" ht="14.25" customHeight="1" outlineLevel="1">
      <c r="A312" s="51"/>
      <c r="B312" s="40"/>
      <c r="C312" s="40" t="str">
        <f t="shared" si="1"/>
        <v>e.       Identify and respond to emerging issues related to environmental health risks.</v>
      </c>
      <c r="D312" s="47"/>
      <c r="E312" s="52" t="s">
        <v>704</v>
      </c>
      <c r="F312" s="62" t="s">
        <v>745</v>
      </c>
      <c r="G312" s="63"/>
      <c r="H312" s="64"/>
      <c r="I312" s="65"/>
      <c r="J312" s="3"/>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row>
    <row r="313" spans="1:130" ht="14.25" customHeight="1" outlineLevel="1">
      <c r="A313" s="51"/>
      <c r="B313" s="40"/>
      <c r="C313" s="40" t="str">
        <f t="shared" si="1"/>
        <v>f.        Issue and enforce emergency health orders related to environmental health risks.</v>
      </c>
      <c r="D313" s="47"/>
      <c r="E313" s="52" t="s">
        <v>704</v>
      </c>
      <c r="F313" s="62" t="s">
        <v>746</v>
      </c>
      <c r="G313" s="63"/>
      <c r="H313" s="64"/>
      <c r="I313" s="65"/>
      <c r="J313" s="3"/>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row>
    <row r="314" spans="1:130" ht="14.25" customHeight="1" outlineLevel="1">
      <c r="A314" s="51"/>
      <c r="B314" s="40"/>
      <c r="C314" s="40" t="str">
        <f t="shared" si="1"/>
        <v>6.       Conduct mandated environmental public health inspections and oversight to protect the public from hazards, in accordance with federal, state, and local laws and regulations.</v>
      </c>
      <c r="D314" s="47"/>
      <c r="E314" s="52" t="s">
        <v>704</v>
      </c>
      <c r="F314" s="55" t="s">
        <v>747</v>
      </c>
      <c r="G314" s="56"/>
      <c r="H314" s="57"/>
      <c r="I314" s="65"/>
      <c r="J314" s="3"/>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row>
    <row r="315" spans="1:130" ht="14.25" customHeight="1" outlineLevel="1">
      <c r="A315" s="51"/>
      <c r="B315" s="40"/>
      <c r="C315" s="40" t="str">
        <f t="shared" si="1"/>
        <v>a.       License, certify, or permit regulated parties or entities within the jurisdiction.</v>
      </c>
      <c r="D315" s="47"/>
      <c r="E315" s="52" t="s">
        <v>704</v>
      </c>
      <c r="F315" s="62" t="s">
        <v>748</v>
      </c>
      <c r="G315" s="63"/>
      <c r="H315" s="64"/>
      <c r="I315" s="65"/>
      <c r="J315" s="3"/>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row>
    <row r="316" spans="1:130" ht="14.25" customHeight="1" outlineLevel="1">
      <c r="A316" s="51"/>
      <c r="B316" s="40"/>
      <c r="C316" s="40" t="str">
        <f t="shared" si="1"/>
        <v>b.       Inspect regulated parties or entities within the jurisdiction for environmental health hazards and code violations.</v>
      </c>
      <c r="D316" s="47"/>
      <c r="E316" s="52" t="s">
        <v>704</v>
      </c>
      <c r="F316" s="62" t="s">
        <v>749</v>
      </c>
      <c r="G316" s="63"/>
      <c r="H316" s="64"/>
      <c r="I316" s="65"/>
      <c r="J316" s="3"/>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row>
    <row r="317" spans="1:130" ht="14.25" customHeight="1" outlineLevel="1">
      <c r="A317" s="51"/>
      <c r="B317" s="40"/>
      <c r="C317" s="40" t="str">
        <f t="shared" si="1"/>
        <v>c.       Investigate and document environmental health complaints for regulated parties or entities within the jurisdiction.</v>
      </c>
      <c r="D317" s="47"/>
      <c r="E317" s="52" t="s">
        <v>704</v>
      </c>
      <c r="F317" s="62" t="s">
        <v>750</v>
      </c>
      <c r="G317" s="63"/>
      <c r="H317" s="64"/>
      <c r="I317" s="65"/>
      <c r="J317" s="3"/>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row>
    <row r="318" spans="1:130" ht="14.25" customHeight="1" outlineLevel="1">
      <c r="A318" s="51"/>
      <c r="B318" s="40"/>
      <c r="C318" s="40" t="str">
        <f t="shared" si="1"/>
        <v>d.       Issue, enforce, and document corrective actions with respect to code violations for regulated parties or entities within the jurisdiction.</v>
      </c>
      <c r="D318" s="47"/>
      <c r="E318" s="52" t="s">
        <v>704</v>
      </c>
      <c r="F318" s="62" t="s">
        <v>751</v>
      </c>
      <c r="G318" s="63"/>
      <c r="H318" s="64"/>
      <c r="I318" s="65"/>
      <c r="J318" s="3"/>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row>
    <row r="319" spans="1:130" ht="14.25" customHeight="1" outlineLevel="1">
      <c r="A319" s="51"/>
      <c r="B319" s="40"/>
      <c r="C319" s="40" t="str">
        <f t="shared" si="1"/>
        <v>e.       Perform and document follow-up activities for remediation for regulated parties or entities within the jurisdiction.</v>
      </c>
      <c r="D319" s="47"/>
      <c r="E319" s="52" t="s">
        <v>704</v>
      </c>
      <c r="F319" s="62" t="s">
        <v>752</v>
      </c>
      <c r="G319" s="63"/>
      <c r="H319" s="64"/>
      <c r="I319" s="65"/>
      <c r="J319" s="3"/>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row>
    <row r="320" spans="1:130" ht="14.25" customHeight="1" outlineLevel="1">
      <c r="A320" s="51"/>
      <c r="B320" s="40"/>
      <c r="C320" s="40" t="str">
        <f t="shared" si="1"/>
        <v>L.       Prevention and Population Health Improvement</v>
      </c>
      <c r="D320" s="47"/>
      <c r="E320" s="52" t="s">
        <v>753</v>
      </c>
      <c r="F320" s="69" t="s">
        <v>754</v>
      </c>
      <c r="G320" s="70"/>
      <c r="H320" s="70"/>
      <c r="I320" s="65"/>
      <c r="J320" s="3"/>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row>
    <row r="321" spans="1:130" ht="14.25" customHeight="1" outlineLevel="1">
      <c r="A321" s="51"/>
      <c r="B321" s="40"/>
      <c r="C321" s="40" t="str">
        <f t="shared" si="1"/>
        <v>1.       Provide timely, scientifically accurate, and locally relevant information on maternal and child health, chronic disease, injury, and the factors that impact health.</v>
      </c>
      <c r="D321" s="47"/>
      <c r="E321" s="52" t="s">
        <v>753</v>
      </c>
      <c r="F321" s="55" t="s">
        <v>755</v>
      </c>
      <c r="G321" s="56"/>
      <c r="H321" s="57"/>
      <c r="I321" s="65"/>
      <c r="J321" s="3"/>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row>
    <row r="322" spans="1:130" ht="14.25" customHeight="1" outlineLevel="1">
      <c r="A322" s="51"/>
      <c r="B322" s="40"/>
      <c r="C322" s="40" t="str">
        <f t="shared" si="1"/>
        <v>a.       Develop, maintain, and share internal electronic information systems and access external information systems for prevention and population health—including systems for maternal and child health, chronic disease, and injury—through public health i</v>
      </c>
      <c r="D322" s="47"/>
      <c r="E322" s="52" t="s">
        <v>753</v>
      </c>
      <c r="F322" s="62" t="s">
        <v>756</v>
      </c>
      <c r="G322" s="63"/>
      <c r="H322" s="64"/>
      <c r="I322" s="65"/>
      <c r="J322" s="3"/>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row>
    <row r="323" spans="1:130" ht="14.25" customHeight="1" outlineLevel="1">
      <c r="A323" s="51"/>
      <c r="B323" s="40"/>
      <c r="C323" s="40" t="str">
        <f t="shared" si="1"/>
        <v>b.       Provide surveillance of the population with respect to maternal and child health, chronic disease, injury, and the factors that impact health.</v>
      </c>
      <c r="D323" s="47"/>
      <c r="E323" s="52" t="s">
        <v>753</v>
      </c>
      <c r="F323" s="62" t="s">
        <v>757</v>
      </c>
      <c r="G323" s="63"/>
      <c r="H323" s="64"/>
      <c r="I323" s="65"/>
      <c r="J323" s="3"/>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row>
    <row r="324" spans="1:130" ht="14.25" customHeight="1" outlineLevel="1">
      <c r="A324" s="51"/>
      <c r="B324" s="40"/>
      <c r="C324" s="40" t="str">
        <f t="shared" si="1"/>
        <v>c.       Establish metrics and monitor quality of prevention and population health improvement activities within the jurisdiction.</v>
      </c>
      <c r="D324" s="47"/>
      <c r="E324" s="52" t="s">
        <v>753</v>
      </c>
      <c r="F324" s="62" t="s">
        <v>758</v>
      </c>
      <c r="G324" s="63"/>
      <c r="H324" s="64"/>
      <c r="I324" s="65"/>
      <c r="J324" s="3"/>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row>
    <row r="325" spans="1:130" ht="14.25" customHeight="1" outlineLevel="1">
      <c r="A325" s="51"/>
      <c r="B325" s="40"/>
      <c r="C325" s="40" t="str">
        <f t="shared" si="1"/>
        <v>d.       Monitor maternal and child, chronic disease, and injury issues for the population and within the jurisdiction.</v>
      </c>
      <c r="D325" s="47"/>
      <c r="E325" s="52" t="s">
        <v>753</v>
      </c>
      <c r="F325" s="62" t="s">
        <v>759</v>
      </c>
      <c r="G325" s="63"/>
      <c r="H325" s="64"/>
      <c r="I325" s="65"/>
      <c r="J325" s="3"/>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row>
    <row r="326" spans="1:130" ht="14.25" customHeight="1" outlineLevel="1">
      <c r="A326" s="51"/>
      <c r="B326" s="40"/>
      <c r="C326" s="40" t="str">
        <f t="shared" si="1"/>
        <v>e.       Collect data related to maternal and child health, chronic disease, and injury to guide public health planning and decision making within the jurisdiction, and support decision making at the state level.</v>
      </c>
      <c r="D326" s="47"/>
      <c r="E326" s="52" t="s">
        <v>753</v>
      </c>
      <c r="F326" s="62" t="s">
        <v>760</v>
      </c>
      <c r="G326" s="63"/>
      <c r="H326" s="64"/>
      <c r="I326" s="65"/>
      <c r="J326" s="3"/>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row>
    <row r="327" spans="1:130" ht="14.25" customHeight="1" outlineLevel="1">
      <c r="A327" s="51"/>
      <c r="B327" s="40"/>
      <c r="C327" s="40" t="str">
        <f t="shared" si="1"/>
        <v>f.        Analyze data related to maternal and child health, chronic disease, and injury in collaboration with partners, communities, and individuals with lived experience.</v>
      </c>
      <c r="D327" s="47"/>
      <c r="E327" s="52" t="s">
        <v>753</v>
      </c>
      <c r="F327" s="62" t="s">
        <v>761</v>
      </c>
      <c r="G327" s="63"/>
      <c r="H327" s="64"/>
      <c r="I327" s="65"/>
      <c r="J327" s="3"/>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row>
    <row r="328" spans="1:130" ht="14.25" customHeight="1" outlineLevel="1">
      <c r="A328" s="51"/>
      <c r="B328" s="40"/>
      <c r="C328" s="40" t="str">
        <f t="shared" si="1"/>
        <v>g.       Validate information, data, analysis, and findings related to maternal and child health, chronic disease, injury, and the factors that impact health with those impacted by the results.</v>
      </c>
      <c r="D328" s="47"/>
      <c r="E328" s="52" t="s">
        <v>753</v>
      </c>
      <c r="F328" s="62" t="s">
        <v>762</v>
      </c>
      <c r="G328" s="63"/>
      <c r="H328" s="64"/>
      <c r="I328" s="65"/>
      <c r="J328" s="3"/>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row>
    <row r="329" spans="1:130" ht="14.25" customHeight="1" outlineLevel="1">
      <c r="A329" s="51"/>
      <c r="B329" s="40"/>
      <c r="C329" s="40" t="str">
        <f t="shared" si="1"/>
        <v>h.       Collaborate with partners, communities, and individuals, including those disproportionately affected by maternal and child, chronic disease, and injury risks, to understand prevention and population health improvement from the perspective of live</v>
      </c>
      <c r="D329" s="47"/>
      <c r="E329" s="52" t="s">
        <v>753</v>
      </c>
      <c r="F329" s="62" t="s">
        <v>763</v>
      </c>
      <c r="G329" s="63"/>
      <c r="H329" s="64"/>
      <c r="I329" s="65"/>
      <c r="J329" s="3"/>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row>
    <row r="330" spans="1:130" ht="14.25" customHeight="1" outlineLevel="1">
      <c r="A330" s="51"/>
      <c r="B330" s="40"/>
      <c r="C330" s="40" t="str">
        <f t="shared" si="1"/>
        <v>i.         Educate the partners, communities, and individuals on maternal and child health, chronic disease, injuries, and the factors that impact health in a timely and transparent manner and using scientifically accurate disease information, high-qualit</v>
      </c>
      <c r="D330" s="47"/>
      <c r="E330" s="52" t="s">
        <v>753</v>
      </c>
      <c r="F330" s="62" t="s">
        <v>764</v>
      </c>
      <c r="G330" s="63"/>
      <c r="H330" s="64"/>
      <c r="I330" s="65"/>
      <c r="J330" s="3"/>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row>
    <row r="331" spans="1:130" ht="14.25" customHeight="1" outlineLevel="1">
      <c r="A331" s="51"/>
      <c r="B331" s="40"/>
      <c r="C331" s="40" t="str">
        <f t="shared" si="1"/>
        <v>2.       Develop prevention plan(s) to address factors that influence health or threats to population health, including maternal and child health, as well as plans for the prevention and control of chronic disease and injury.</v>
      </c>
      <c r="D331" s="47"/>
      <c r="E331" s="52" t="s">
        <v>753</v>
      </c>
      <c r="F331" s="55" t="s">
        <v>765</v>
      </c>
      <c r="G331" s="56"/>
      <c r="H331" s="57"/>
      <c r="I331" s="65"/>
      <c r="J331" s="3"/>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row>
    <row r="332" spans="1:130" ht="14.25" customHeight="1" outlineLevel="1">
      <c r="A332" s="51"/>
      <c r="B332" s="40"/>
      <c r="C332" s="40" t="str">
        <f t="shared" si="1"/>
        <v>a.       Assess the need for maternal and child health services or prevention and control of chronic disease and injury in the community, including the specific needs of those disproportionately impacted by the lack of such services.</v>
      </c>
      <c r="D332" s="47"/>
      <c r="E332" s="52" t="s">
        <v>753</v>
      </c>
      <c r="F332" s="62" t="s">
        <v>766</v>
      </c>
      <c r="G332" s="63"/>
      <c r="H332" s="64"/>
      <c r="I332" s="65"/>
      <c r="J332" s="3"/>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row>
    <row r="333" spans="1:130" ht="14.25" customHeight="1" outlineLevel="1">
      <c r="A333" s="51"/>
      <c r="B333" s="40"/>
      <c r="C333" s="40" t="str">
        <f t="shared" si="1"/>
        <v>b.       Assess the factors and conditions that affect maternal and child health, chronic disease, injury, and the factors that impact health.</v>
      </c>
      <c r="D333" s="47"/>
      <c r="E333" s="52" t="s">
        <v>753</v>
      </c>
      <c r="F333" s="62" t="s">
        <v>767</v>
      </c>
      <c r="G333" s="63"/>
      <c r="H333" s="64"/>
      <c r="I333" s="65"/>
      <c r="J333" s="3"/>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row>
    <row r="334" spans="1:130" ht="14.25" customHeight="1" outlineLevel="1">
      <c r="A334" s="51"/>
      <c r="B334" s="40"/>
      <c r="C334" s="40" t="str">
        <f t="shared" si="1"/>
        <v>c.       Convene cross-sector partners to identify strategies or initiatives for non-governmental partners to implement to address maternal and child, chronic disease, and injury issues for the population.</v>
      </c>
      <c r="D334" s="47"/>
      <c r="E334" s="52" t="s">
        <v>753</v>
      </c>
      <c r="F334" s="62" t="s">
        <v>768</v>
      </c>
      <c r="G334" s="63"/>
      <c r="H334" s="64"/>
      <c r="I334" s="65"/>
      <c r="J334" s="3"/>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row>
    <row r="335" spans="1:130" ht="14.25" customHeight="1" outlineLevel="1">
      <c r="A335" s="51"/>
      <c r="B335" s="40"/>
      <c r="C335" s="40" t="str">
        <f t="shared" si="1"/>
        <v>d.       Convene public health partners to identify strategies or initiatives for governmental public health to implement to address maternal and child, chronic disease, and injury issues in the jurisdiction.</v>
      </c>
      <c r="D335" s="47"/>
      <c r="E335" s="52" t="s">
        <v>753</v>
      </c>
      <c r="F335" s="62" t="s">
        <v>769</v>
      </c>
      <c r="G335" s="63"/>
      <c r="H335" s="64"/>
      <c r="I335" s="65"/>
      <c r="J335" s="3"/>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row>
    <row r="336" spans="1:130" ht="14.25" customHeight="1" outlineLevel="1">
      <c r="A336" s="51"/>
      <c r="B336" s="40"/>
      <c r="C336" s="40" t="str">
        <f t="shared" si="1"/>
        <v>e.       Collaborate with partners, communities, and individuals to co-create strategies for addressing gaps in availability and barriers to accessing maternal and child services, that are culturally appropriate and responsive, available in languages that</v>
      </c>
      <c r="D336" s="47"/>
      <c r="E336" s="52" t="s">
        <v>753</v>
      </c>
      <c r="F336" s="62" t="s">
        <v>770</v>
      </c>
      <c r="G336" s="63"/>
      <c r="H336" s="64"/>
      <c r="I336" s="65"/>
      <c r="J336" s="3"/>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row>
    <row r="337" spans="1:130" ht="14.25" customHeight="1" outlineLevel="1">
      <c r="A337" s="51"/>
      <c r="B337" s="40"/>
      <c r="C337" s="40" t="str">
        <f t="shared" si="1"/>
        <v>f.        Collaborate with partners, communities, and individuals to co-create strategies for addressing gaps in availability and barriers to accessing chronic disease and injury services, that are culturally appropriate and responsive, available in langu</v>
      </c>
      <c r="D337" s="47"/>
      <c r="E337" s="52" t="s">
        <v>753</v>
      </c>
      <c r="F337" s="62" t="s">
        <v>771</v>
      </c>
      <c r="G337" s="63"/>
      <c r="H337" s="64"/>
      <c r="I337" s="65"/>
      <c r="J337" s="3"/>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row>
    <row r="338" spans="1:130" ht="14.25" customHeight="1" outlineLevel="1">
      <c r="A338" s="51"/>
      <c r="B338" s="40"/>
      <c r="C338" s="40" t="str">
        <f t="shared" si="1"/>
        <v>g.       Develop, implement, and maintain written plan(s) for addressing threats to population health, including maternal and child health and prevention and control of chronic disease and injury.</v>
      </c>
      <c r="D338" s="47"/>
      <c r="E338" s="52" t="s">
        <v>753</v>
      </c>
      <c r="F338" s="62" t="s">
        <v>772</v>
      </c>
      <c r="G338" s="63"/>
      <c r="H338" s="64"/>
      <c r="I338" s="65"/>
      <c r="J338" s="3"/>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row>
    <row r="339" spans="1:130" ht="14.25" customHeight="1" outlineLevel="1">
      <c r="A339" s="51"/>
      <c r="B339" s="40"/>
      <c r="C339" s="40" t="str">
        <f t="shared" si="1"/>
        <v>3.       Implement population-based strategies to improve population health and address issues related to maternal and child health, chronic disease, and injury.</v>
      </c>
      <c r="D339" s="47"/>
      <c r="E339" s="52" t="s">
        <v>753</v>
      </c>
      <c r="F339" s="55" t="s">
        <v>773</v>
      </c>
      <c r="G339" s="56"/>
      <c r="H339" s="57"/>
      <c r="I339" s="65"/>
      <c r="J339" s="3"/>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row>
    <row r="340" spans="1:130" ht="14.25" customHeight="1" outlineLevel="1">
      <c r="A340" s="51"/>
      <c r="B340" s="40"/>
      <c r="C340" s="40" t="str">
        <f t="shared" si="1"/>
        <v>a.       Develop, implement, and maintain systems and infrastructure for prevention and population health improvement strategies.</v>
      </c>
      <c r="D340" s="47"/>
      <c r="E340" s="52" t="s">
        <v>753</v>
      </c>
      <c r="F340" s="62" t="s">
        <v>774</v>
      </c>
      <c r="G340" s="63"/>
      <c r="H340" s="64"/>
      <c r="I340" s="65"/>
      <c r="J340" s="3"/>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row>
    <row r="341" spans="1:130" ht="14.25" customHeight="1" outlineLevel="1">
      <c r="A341" s="51"/>
      <c r="B341" s="40"/>
      <c r="C341" s="40" t="str">
        <f t="shared" si="1"/>
        <v>b.       Develop and maintain written training materials for prevention and population health improvement strategies.</v>
      </c>
      <c r="D341" s="47"/>
      <c r="E341" s="52" t="s">
        <v>753</v>
      </c>
      <c r="F341" s="62" t="s">
        <v>775</v>
      </c>
      <c r="G341" s="63"/>
      <c r="H341" s="64"/>
      <c r="I341" s="65"/>
      <c r="J341" s="3"/>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row>
    <row r="342" spans="1:130" ht="14.25" customHeight="1" outlineLevel="1">
      <c r="A342" s="51"/>
      <c r="B342" s="40"/>
      <c r="C342" s="40" t="str">
        <f t="shared" si="1"/>
        <v>c.       Provide training to appropriate staff on prevention and population health improvement strategies to build organizational and individual staff competency.</v>
      </c>
      <c r="D342" s="47"/>
      <c r="E342" s="52" t="s">
        <v>753</v>
      </c>
      <c r="F342" s="62" t="s">
        <v>776</v>
      </c>
      <c r="G342" s="63"/>
      <c r="H342" s="64"/>
      <c r="I342" s="65"/>
      <c r="J342" s="3"/>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row>
    <row r="343" spans="1:130" ht="14.25" customHeight="1" outlineLevel="1">
      <c r="A343" s="51"/>
      <c r="B343" s="40"/>
      <c r="C343" s="40" t="str">
        <f t="shared" si="1"/>
        <v xml:space="preserve">d.       Establish a system for tracking efforts toward agreed upon responsibilities for governmental public health, and partners, including other public health, other governmental, and cross-sector partners, in implementing the prevention and population </v>
      </c>
      <c r="D343" s="47"/>
      <c r="E343" s="52" t="s">
        <v>753</v>
      </c>
      <c r="F343" s="62" t="s">
        <v>777</v>
      </c>
      <c r="G343" s="63"/>
      <c r="H343" s="64"/>
      <c r="I343" s="65"/>
      <c r="J343" s="3"/>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row>
    <row r="344" spans="1:130" ht="14.25" customHeight="1" outlineLevel="1">
      <c r="A344" s="51"/>
      <c r="B344" s="40"/>
      <c r="C344" s="40" t="str">
        <f t="shared" si="1"/>
        <v>e.       Implement prioritized strategies or initiatives identified to address maternal and child health, as well as the social conditions that influence maternal and child health, for the population, and specifically in the jurisdiction.</v>
      </c>
      <c r="D344" s="47"/>
      <c r="E344" s="52" t="s">
        <v>753</v>
      </c>
      <c r="F344" s="62" t="s">
        <v>778</v>
      </c>
      <c r="G344" s="63"/>
      <c r="H344" s="64"/>
      <c r="I344" s="65"/>
      <c r="J344" s="3"/>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row>
    <row r="345" spans="1:130" ht="14.25" customHeight="1" outlineLevel="1">
      <c r="A345" s="51"/>
      <c r="B345" s="40"/>
      <c r="C345" s="40" t="str">
        <f t="shared" si="1"/>
        <v>f.        Implement prioritized strategies or initiatives identified to address chronic disease and injury, as well as the social conditions that influence chronic disease and injury, for the population, and specifically in the jurisdiction.</v>
      </c>
      <c r="D345" s="47"/>
      <c r="E345" s="52" t="s">
        <v>753</v>
      </c>
      <c r="F345" s="62" t="s">
        <v>779</v>
      </c>
      <c r="G345" s="63"/>
      <c r="H345" s="64"/>
      <c r="I345" s="65"/>
      <c r="J345" s="3"/>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row>
    <row r="346" spans="1:130" ht="14.25" customHeight="1" outlineLevel="1">
      <c r="A346" s="51"/>
      <c r="B346" s="40"/>
      <c r="C346" s="40" t="str">
        <f t="shared" si="1"/>
        <v>g.       Track actions taken by governmental public health, and partners, including other public health, other governmental, and cross-sector partners, in implementing the prevention and population health improvement strategies.</v>
      </c>
      <c r="D346" s="47"/>
      <c r="E346" s="52" t="s">
        <v>753</v>
      </c>
      <c r="F346" s="62" t="s">
        <v>780</v>
      </c>
      <c r="G346" s="63"/>
      <c r="H346" s="64"/>
      <c r="I346" s="65"/>
      <c r="J346" s="3"/>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row>
    <row r="347" spans="1:130" ht="14.25" customHeight="1" outlineLevel="1">
      <c r="A347" s="51"/>
      <c r="B347" s="40"/>
      <c r="C347" s="40" t="str">
        <f t="shared" si="1"/>
        <v xml:space="preserve">h.       Assess how external factors and conditions affect implementation of prevention and population health improvement plans and identify barriers to implementation of the plan. </v>
      </c>
      <c r="D347" s="47"/>
      <c r="E347" s="52" t="s">
        <v>753</v>
      </c>
      <c r="F347" s="62" t="s">
        <v>781</v>
      </c>
      <c r="G347" s="63"/>
      <c r="H347" s="64"/>
      <c r="I347" s="65"/>
      <c r="J347" s="3"/>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row>
    <row r="348" spans="1:130" ht="14.25" customHeight="1" outlineLevel="1">
      <c r="A348" s="51"/>
      <c r="B348" s="40"/>
      <c r="C348" s="40" t="str">
        <f t="shared" si="1"/>
        <v>i.         Assure availability of environmental, biological and chemical laboratory testing, including for maternal and child, chronic disease, and injury issues.</v>
      </c>
      <c r="D348" s="47"/>
      <c r="E348" s="52" t="s">
        <v>753</v>
      </c>
      <c r="F348" s="62" t="s">
        <v>782</v>
      </c>
      <c r="G348" s="63"/>
      <c r="H348" s="64"/>
      <c r="I348" s="65"/>
      <c r="J348" s="3"/>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row>
    <row r="349" spans="1:130" ht="14.25" customHeight="1" outlineLevel="1">
      <c r="A349" s="51"/>
      <c r="B349" s="40"/>
      <c r="C349" s="40" t="str">
        <f t="shared" si="1"/>
        <v>4.       Inform, communicate, work cooperatively with, and influence others on policy, system, and environmental changes that will prevent harm and improve health.</v>
      </c>
      <c r="D349" s="47"/>
      <c r="E349" s="52" t="s">
        <v>753</v>
      </c>
      <c r="F349" s="55" t="s">
        <v>783</v>
      </c>
      <c r="G349" s="56"/>
      <c r="H349" s="57"/>
      <c r="I349" s="65"/>
      <c r="J349" s="3"/>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row>
    <row r="350" spans="1:130" ht="14.25" customHeight="1" outlineLevel="1">
      <c r="A350" s="51"/>
      <c r="B350" s="40"/>
      <c r="C350" s="40" t="str">
        <f t="shared" si="1"/>
        <v>a.       Build and maintain relationships with appropriate audiences to establish trust with governmental public health in the performance of prevention and population health improvement strategies.</v>
      </c>
      <c r="D350" s="47"/>
      <c r="E350" s="52" t="s">
        <v>753</v>
      </c>
      <c r="F350" s="62" t="s">
        <v>784</v>
      </c>
      <c r="G350" s="63"/>
      <c r="H350" s="64"/>
      <c r="I350" s="65"/>
      <c r="J350" s="3"/>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row>
    <row r="351" spans="1:130" ht="14.25" customHeight="1" outlineLevel="1">
      <c r="A351" s="51"/>
      <c r="B351" s="40"/>
      <c r="C351" s="40" t="str">
        <f t="shared" si="1"/>
        <v>b.       Develop (including researching, analyzing, costing, and articulating the impact, as needed) public health policy related to maternal and child health, chronic disease, injury, and the factors that impact health that are evidence-based and legally</v>
      </c>
      <c r="D351" s="47"/>
      <c r="E351" s="52" t="s">
        <v>753</v>
      </c>
      <c r="F351" s="62" t="s">
        <v>785</v>
      </c>
      <c r="G351" s="63"/>
      <c r="H351" s="64"/>
      <c r="I351" s="65"/>
      <c r="J351" s="3"/>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row>
    <row r="352" spans="1:130" ht="14.25" customHeight="1" outlineLevel="1">
      <c r="A352" s="51"/>
      <c r="B352" s="40"/>
      <c r="C352" s="40" t="str">
        <f t="shared" si="1"/>
        <v>c.       Effectively inform and influence policies being considered by other governmental and non-governmental organizations within the jurisdiction that might impact maternal and child health, chronic disease, injury, and the factors that impact health b</v>
      </c>
      <c r="D352" s="47"/>
      <c r="E352" s="52" t="s">
        <v>753</v>
      </c>
      <c r="F352" s="62" t="s">
        <v>786</v>
      </c>
      <c r="G352" s="63"/>
      <c r="H352" s="64"/>
      <c r="I352" s="65"/>
      <c r="J352" s="3"/>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row>
    <row r="353" spans="1:130" ht="14.25" customHeight="1" outlineLevel="1">
      <c r="A353" s="51"/>
      <c r="B353" s="40"/>
      <c r="C353" s="40" t="str">
        <f t="shared" si="1"/>
        <v>d.       Develop, implement, and maintain written organizational policies on prevention and population health improvement strategies.</v>
      </c>
      <c r="D353" s="47"/>
      <c r="E353" s="52" t="s">
        <v>753</v>
      </c>
      <c r="F353" s="62" t="s">
        <v>787</v>
      </c>
      <c r="G353" s="63"/>
      <c r="H353" s="64"/>
      <c r="I353" s="65"/>
      <c r="J353" s="3"/>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row>
    <row r="354" spans="1:130" ht="14.25" customHeight="1" outlineLevel="1">
      <c r="A354" s="51"/>
      <c r="B354" s="40"/>
      <c r="C354" s="40" t="str">
        <f t="shared" si="1"/>
        <v>e.       Organize support for public health statutes, regulations, rules, ordinances, and other policies related to maternal and child, chronic disease, and injury issues and place them before an entity with the legal authority to enact them.</v>
      </c>
      <c r="D354" s="47"/>
      <c r="E354" s="52" t="s">
        <v>753</v>
      </c>
      <c r="F354" s="62" t="s">
        <v>788</v>
      </c>
      <c r="G354" s="63"/>
      <c r="H354" s="64"/>
      <c r="I354" s="65"/>
      <c r="J354" s="3"/>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row>
    <row r="355" spans="1:130" ht="14.25" customHeight="1" outlineLevel="1">
      <c r="A355" s="51"/>
      <c r="B355" s="40"/>
      <c r="C355" s="40" t="str">
        <f t="shared" si="1"/>
        <v>f.        Provide education and technical assistance to organizations involved in preventing harm and improving health to support their compliance with statutes, regulations, rules, ordinances, and other policies.</v>
      </c>
      <c r="D355" s="47"/>
      <c r="E355" s="52" t="s">
        <v>753</v>
      </c>
      <c r="F355" s="62" t="s">
        <v>789</v>
      </c>
      <c r="G355" s="63"/>
      <c r="H355" s="64"/>
      <c r="I355" s="65"/>
      <c r="J355" s="3"/>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row>
    <row r="356" spans="1:130" ht="14.25" customHeight="1" outlineLevel="1">
      <c r="A356" s="51"/>
      <c r="B356" s="40"/>
      <c r="C356" s="40" t="str">
        <f t="shared" si="1"/>
        <v>M.   Access to Health Services</v>
      </c>
      <c r="D356" s="47"/>
      <c r="E356" s="52" t="s">
        <v>790</v>
      </c>
      <c r="F356" s="69" t="s">
        <v>791</v>
      </c>
      <c r="G356" s="70"/>
      <c r="H356" s="70"/>
      <c r="I356" s="65"/>
      <c r="J356" s="3"/>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row>
    <row r="357" spans="1:130" ht="14.25" customHeight="1" outlineLevel="1">
      <c r="A357" s="51"/>
      <c r="B357" s="40"/>
      <c r="C357" s="40" t="str">
        <f t="shared" si="1"/>
        <v>1.       Provide timely, scientifically accurate, and locally relevant information on the healthcare system and access to clinical care services, including barriers to care.</v>
      </c>
      <c r="D357" s="47"/>
      <c r="E357" s="52" t="s">
        <v>790</v>
      </c>
      <c r="F357" s="55" t="s">
        <v>792</v>
      </c>
      <c r="G357" s="56"/>
      <c r="H357" s="57"/>
      <c r="I357" s="65"/>
      <c r="J357" s="3"/>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row>
    <row r="358" spans="1:130" ht="14.25" customHeight="1" outlineLevel="1">
      <c r="A358" s="51"/>
      <c r="B358" s="40"/>
      <c r="C358" s="40" t="str">
        <f t="shared" si="1"/>
        <v>a.       Develop, maintain, and share internal electronic information systems and access external information systems for monitoring access to clinical care services, through public health informatics capacity.</v>
      </c>
      <c r="D358" s="47"/>
      <c r="E358" s="52" t="s">
        <v>790</v>
      </c>
      <c r="F358" s="62" t="s">
        <v>793</v>
      </c>
      <c r="G358" s="63"/>
      <c r="H358" s="64"/>
      <c r="I358" s="65"/>
      <c r="J358" s="3"/>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row>
    <row r="359" spans="1:130" ht="14.25" customHeight="1" outlineLevel="1">
      <c r="A359" s="51"/>
      <c r="B359" s="40"/>
      <c r="C359" s="40" t="str">
        <f t="shared" si="1"/>
        <v>b.       Provide surveillance of the population with respect to barriers in accessing clinical care.</v>
      </c>
      <c r="D359" s="47"/>
      <c r="E359" s="52" t="s">
        <v>790</v>
      </c>
      <c r="F359" s="62" t="s">
        <v>794</v>
      </c>
      <c r="G359" s="63"/>
      <c r="H359" s="64"/>
      <c r="I359" s="65"/>
      <c r="J359" s="3"/>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row>
    <row r="360" spans="1:130" ht="14.25" customHeight="1" outlineLevel="1">
      <c r="A360" s="51"/>
      <c r="B360" s="40"/>
      <c r="C360" s="40" t="str">
        <f t="shared" si="1"/>
        <v>c.       Establish metrics and monitor quality of access to clinical care services within the jurisdiction.</v>
      </c>
      <c r="D360" s="47"/>
      <c r="E360" s="52" t="s">
        <v>790</v>
      </c>
      <c r="F360" s="62" t="s">
        <v>795</v>
      </c>
      <c r="G360" s="63"/>
      <c r="H360" s="64"/>
      <c r="I360" s="65"/>
      <c r="J360" s="3"/>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row>
    <row r="361" spans="1:130" ht="14.25" customHeight="1" outlineLevel="1">
      <c r="A361" s="51"/>
      <c r="B361" s="40"/>
      <c r="C361" s="40" t="str">
        <f t="shared" si="1"/>
        <v>d.       Monitor barriers in accessing clinical care for the population and within the jurisdiction.</v>
      </c>
      <c r="D361" s="47"/>
      <c r="E361" s="52" t="s">
        <v>790</v>
      </c>
      <c r="F361" s="62" t="s">
        <v>796</v>
      </c>
      <c r="G361" s="63"/>
      <c r="H361" s="64"/>
      <c r="I361" s="65"/>
      <c r="J361" s="3"/>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row>
    <row r="362" spans="1:130" ht="14.25" customHeight="1" outlineLevel="1">
      <c r="A362" s="51"/>
      <c r="B362" s="40"/>
      <c r="C362" s="40" t="str">
        <f t="shared" si="1"/>
        <v>e.       Collect data on the healthcare system and those related to access to clinical care services to guide public health planning and decision making within the jurisdiction, and support decision making at the state level.</v>
      </c>
      <c r="D362" s="47"/>
      <c r="E362" s="52" t="s">
        <v>790</v>
      </c>
      <c r="F362" s="62" t="s">
        <v>797</v>
      </c>
      <c r="G362" s="63"/>
      <c r="H362" s="64"/>
      <c r="I362" s="65"/>
      <c r="J362" s="3"/>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row>
    <row r="363" spans="1:130" ht="14.25" customHeight="1" outlineLevel="1">
      <c r="A363" s="51"/>
      <c r="B363" s="40"/>
      <c r="C363" s="40" t="str">
        <f t="shared" si="1"/>
        <v>f.        Analyze data related to access to clinical care services in collaboration with partners, communities, and individuals with lived experience.</v>
      </c>
      <c r="D363" s="47"/>
      <c r="E363" s="52" t="s">
        <v>790</v>
      </c>
      <c r="F363" s="62" t="s">
        <v>798</v>
      </c>
      <c r="G363" s="63"/>
      <c r="H363" s="64"/>
      <c r="I363" s="65"/>
      <c r="J363" s="3"/>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row>
    <row r="364" spans="1:130" ht="14.25" customHeight="1" outlineLevel="1">
      <c r="A364" s="51"/>
      <c r="B364" s="40"/>
      <c r="C364" s="40" t="str">
        <f t="shared" si="1"/>
        <v>g.       Validate information, data, analysis, and findings related to barriers in accessing clinical care with those impacted by the results.</v>
      </c>
      <c r="D364" s="47"/>
      <c r="E364" s="52" t="s">
        <v>790</v>
      </c>
      <c r="F364" s="62" t="s">
        <v>799</v>
      </c>
      <c r="G364" s="63"/>
      <c r="H364" s="64"/>
      <c r="I364" s="65"/>
      <c r="J364" s="3"/>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row>
    <row r="365" spans="1:130" ht="14.25" customHeight="1" outlineLevel="1">
      <c r="A365" s="51"/>
      <c r="B365" s="40"/>
      <c r="C365" s="40" t="str">
        <f t="shared" si="1"/>
        <v>h.       Collaborate with partners, communities, and individuals, including those disproportionately affected by barriers in accessing clinical care, to understand the impact of reduced access to clinical care services from the perspective of lived experi</v>
      </c>
      <c r="D365" s="47"/>
      <c r="E365" s="52" t="s">
        <v>790</v>
      </c>
      <c r="F365" s="62" t="s">
        <v>800</v>
      </c>
      <c r="G365" s="63"/>
      <c r="H365" s="64"/>
      <c r="I365" s="65"/>
      <c r="J365" s="3"/>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row>
    <row r="366" spans="1:130" ht="14.25" customHeight="1" outlineLevel="1">
      <c r="A366" s="51"/>
      <c r="B366" s="40"/>
      <c r="C366" s="40" t="str">
        <f t="shared" si="1"/>
        <v>i.         Educate the partners, communities, and individuals on barriers in accessing clinical care in a timely and transparent manner and using scientifically accurate disease information, high-quality messaging, risk communication methods, and validate</v>
      </c>
      <c r="D366" s="47"/>
      <c r="E366" s="52" t="s">
        <v>790</v>
      </c>
      <c r="F366" s="62" t="s">
        <v>801</v>
      </c>
      <c r="G366" s="63"/>
      <c r="H366" s="64"/>
      <c r="I366" s="65"/>
      <c r="J366" s="3"/>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row>
    <row r="367" spans="1:130" ht="14.25" customHeight="1" outlineLevel="1">
      <c r="A367" s="51"/>
      <c r="B367" s="40"/>
      <c r="C367" s="40" t="str">
        <f t="shared" si="1"/>
        <v>2.       Develop a plan to address gaps and barriers and assure access to clinical care services.</v>
      </c>
      <c r="D367" s="47"/>
      <c r="E367" s="52" t="s">
        <v>790</v>
      </c>
      <c r="F367" s="55" t="s">
        <v>802</v>
      </c>
      <c r="G367" s="56"/>
      <c r="H367" s="57"/>
      <c r="I367" s="65"/>
      <c r="J367" s="3"/>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row>
    <row r="368" spans="1:130" ht="14.25" customHeight="1" outlineLevel="1">
      <c r="A368" s="51"/>
      <c r="B368" s="40"/>
      <c r="C368" s="40" t="str">
        <f t="shared" si="1"/>
        <v>a.       Assess the need for improved access to clinical care services in the community, including the distribution and capacity of traditional and non-traditional clinical care providers in the jurisdiction and also specific needs of those disproportiona</v>
      </c>
      <c r="D368" s="47"/>
      <c r="E368" s="52" t="s">
        <v>790</v>
      </c>
      <c r="F368" s="62" t="s">
        <v>803</v>
      </c>
      <c r="G368" s="63"/>
      <c r="H368" s="64"/>
      <c r="I368" s="65"/>
      <c r="J368" s="3"/>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row>
    <row r="369" spans="1:130" ht="14.25" customHeight="1" outlineLevel="1">
      <c r="A369" s="51"/>
      <c r="B369" s="40"/>
      <c r="C369" s="40" t="str">
        <f t="shared" si="1"/>
        <v>b.       Assess the factors and conditions that affect barriers in accessing clinical care.</v>
      </c>
      <c r="D369" s="47"/>
      <c r="E369" s="52" t="s">
        <v>790</v>
      </c>
      <c r="F369" s="62" t="s">
        <v>804</v>
      </c>
      <c r="G369" s="63"/>
      <c r="H369" s="64"/>
      <c r="I369" s="65"/>
      <c r="J369" s="3"/>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c r="BB369" s="39"/>
      <c r="BC369" s="39"/>
      <c r="BD369" s="39"/>
      <c r="BE369" s="39"/>
      <c r="BF369" s="39"/>
      <c r="BG369" s="39"/>
      <c r="BH369" s="39"/>
      <c r="BI369" s="39"/>
      <c r="BJ369" s="39"/>
      <c r="BK369" s="39"/>
      <c r="BL369" s="39"/>
      <c r="BM369" s="39"/>
      <c r="BN369" s="39"/>
      <c r="BO369" s="39"/>
      <c r="BP369" s="39"/>
      <c r="BQ369" s="39"/>
      <c r="BR369" s="39"/>
      <c r="BS369" s="39"/>
      <c r="BT369" s="39"/>
      <c r="BU369" s="39"/>
      <c r="BV369" s="39"/>
      <c r="BW369" s="39"/>
      <c r="BX369" s="39"/>
      <c r="BY369" s="39"/>
      <c r="BZ369" s="39"/>
      <c r="CA369" s="39"/>
      <c r="CB369" s="39"/>
      <c r="CC369" s="39"/>
      <c r="CD369" s="39"/>
      <c r="CE369" s="39"/>
      <c r="CF369" s="39"/>
      <c r="CG369" s="39"/>
      <c r="CH369" s="39"/>
      <c r="CI369" s="39"/>
      <c r="CJ369" s="39"/>
      <c r="CK369" s="39"/>
      <c r="CL369" s="39"/>
      <c r="CM369" s="39"/>
      <c r="CN369" s="39"/>
      <c r="CO369" s="39"/>
      <c r="CP369" s="39"/>
      <c r="CQ369" s="39"/>
      <c r="CR369" s="39"/>
      <c r="CS369" s="39"/>
      <c r="CT369" s="39"/>
      <c r="CU369" s="39"/>
      <c r="CV369" s="39"/>
      <c r="CW369" s="39"/>
      <c r="CX369" s="39"/>
      <c r="CY369" s="39"/>
      <c r="CZ369" s="39"/>
      <c r="DA369" s="39"/>
      <c r="DB369" s="39"/>
      <c r="DC369" s="39"/>
      <c r="DD369" s="39"/>
      <c r="DE369" s="39"/>
      <c r="DF369" s="39"/>
      <c r="DG369" s="39"/>
      <c r="DH369" s="39"/>
      <c r="DI369" s="39"/>
      <c r="DJ369" s="39"/>
      <c r="DK369" s="39"/>
      <c r="DL369" s="39"/>
      <c r="DM369" s="39"/>
      <c r="DN369" s="39"/>
      <c r="DO369" s="39"/>
      <c r="DP369" s="39"/>
      <c r="DQ369" s="39"/>
      <c r="DR369" s="39"/>
      <c r="DS369" s="39"/>
      <c r="DT369" s="39"/>
      <c r="DU369" s="39"/>
      <c r="DV369" s="39"/>
      <c r="DW369" s="39"/>
      <c r="DX369" s="39"/>
      <c r="DY369" s="39"/>
      <c r="DZ369" s="39"/>
    </row>
    <row r="370" spans="1:130" ht="14.25" customHeight="1" outlineLevel="1">
      <c r="A370" s="51"/>
      <c r="B370" s="40"/>
      <c r="C370" s="40" t="str">
        <f t="shared" si="1"/>
        <v>c.       Convene cross-sector partners to identify strategies or initiatives for non-governmental partners to implement to address barriers in accessing clinical care for the population.</v>
      </c>
      <c r="D370" s="47"/>
      <c r="E370" s="52" t="s">
        <v>790</v>
      </c>
      <c r="F370" s="62" t="s">
        <v>805</v>
      </c>
      <c r="G370" s="63"/>
      <c r="H370" s="64"/>
      <c r="I370" s="65"/>
      <c r="J370" s="3"/>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c r="BB370" s="39"/>
      <c r="BC370" s="39"/>
      <c r="BD370" s="39"/>
      <c r="BE370" s="39"/>
      <c r="BF370" s="39"/>
      <c r="BG370" s="39"/>
      <c r="BH370" s="39"/>
      <c r="BI370" s="39"/>
      <c r="BJ370" s="39"/>
      <c r="BK370" s="39"/>
      <c r="BL370" s="39"/>
      <c r="BM370" s="39"/>
      <c r="BN370" s="39"/>
      <c r="BO370" s="39"/>
      <c r="BP370" s="39"/>
      <c r="BQ370" s="39"/>
      <c r="BR370" s="39"/>
      <c r="BS370" s="39"/>
      <c r="BT370" s="39"/>
      <c r="BU370" s="39"/>
      <c r="BV370" s="39"/>
      <c r="BW370" s="39"/>
      <c r="BX370" s="39"/>
      <c r="BY370" s="39"/>
      <c r="BZ370" s="39"/>
      <c r="CA370" s="39"/>
      <c r="CB370" s="39"/>
      <c r="CC370" s="39"/>
      <c r="CD370" s="39"/>
      <c r="CE370" s="39"/>
      <c r="CF370" s="39"/>
      <c r="CG370" s="39"/>
      <c r="CH370" s="39"/>
      <c r="CI370" s="39"/>
      <c r="CJ370" s="39"/>
      <c r="CK370" s="39"/>
      <c r="CL370" s="39"/>
      <c r="CM370" s="39"/>
      <c r="CN370" s="39"/>
      <c r="CO370" s="39"/>
      <c r="CP370" s="39"/>
      <c r="CQ370" s="39"/>
      <c r="CR370" s="39"/>
      <c r="CS370" s="39"/>
      <c r="CT370" s="39"/>
      <c r="CU370" s="39"/>
      <c r="CV370" s="39"/>
      <c r="CW370" s="39"/>
      <c r="CX370" s="39"/>
      <c r="CY370" s="39"/>
      <c r="CZ370" s="39"/>
      <c r="DA370" s="39"/>
      <c r="DB370" s="39"/>
      <c r="DC370" s="39"/>
      <c r="DD370" s="39"/>
      <c r="DE370" s="39"/>
      <c r="DF370" s="39"/>
      <c r="DG370" s="39"/>
      <c r="DH370" s="39"/>
      <c r="DI370" s="39"/>
      <c r="DJ370" s="39"/>
      <c r="DK370" s="39"/>
      <c r="DL370" s="39"/>
      <c r="DM370" s="39"/>
      <c r="DN370" s="39"/>
      <c r="DO370" s="39"/>
      <c r="DP370" s="39"/>
      <c r="DQ370" s="39"/>
      <c r="DR370" s="39"/>
      <c r="DS370" s="39"/>
      <c r="DT370" s="39"/>
      <c r="DU370" s="39"/>
      <c r="DV370" s="39"/>
      <c r="DW370" s="39"/>
      <c r="DX370" s="39"/>
      <c r="DY370" s="39"/>
      <c r="DZ370" s="39"/>
    </row>
    <row r="371" spans="1:130" ht="14.25" customHeight="1" outlineLevel="1">
      <c r="A371" s="51"/>
      <c r="B371" s="40"/>
      <c r="C371" s="40" t="str">
        <f t="shared" si="1"/>
        <v>d.       Convene public health partners to identify strategies or initiatives for governmental public health to implement to address barriers in accessing clinical care in the jurisdiction.</v>
      </c>
      <c r="D371" s="47"/>
      <c r="E371" s="52" t="s">
        <v>790</v>
      </c>
      <c r="F371" s="62" t="s">
        <v>806</v>
      </c>
      <c r="G371" s="63"/>
      <c r="H371" s="64"/>
      <c r="I371" s="65"/>
      <c r="J371" s="3"/>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c r="BQ371" s="39"/>
      <c r="BR371" s="39"/>
      <c r="BS371" s="39"/>
      <c r="BT371" s="39"/>
      <c r="BU371" s="39"/>
      <c r="BV371" s="39"/>
      <c r="BW371" s="39"/>
      <c r="BX371" s="39"/>
      <c r="BY371" s="39"/>
      <c r="BZ371" s="39"/>
      <c r="CA371" s="39"/>
      <c r="CB371" s="39"/>
      <c r="CC371" s="39"/>
      <c r="CD371" s="39"/>
      <c r="CE371" s="39"/>
      <c r="CF371" s="39"/>
      <c r="CG371" s="39"/>
      <c r="CH371" s="39"/>
      <c r="CI371" s="39"/>
      <c r="CJ371" s="39"/>
      <c r="CK371" s="39"/>
      <c r="CL371" s="39"/>
      <c r="CM371" s="39"/>
      <c r="CN371" s="39"/>
      <c r="CO371" s="39"/>
      <c r="CP371" s="39"/>
      <c r="CQ371" s="39"/>
      <c r="CR371" s="39"/>
      <c r="CS371" s="39"/>
      <c r="CT371" s="39"/>
      <c r="CU371" s="39"/>
      <c r="CV371" s="39"/>
      <c r="CW371" s="39"/>
      <c r="CX371" s="39"/>
      <c r="CY371" s="39"/>
      <c r="CZ371" s="39"/>
      <c r="DA371" s="39"/>
      <c r="DB371" s="39"/>
      <c r="DC371" s="39"/>
      <c r="DD371" s="39"/>
      <c r="DE371" s="39"/>
      <c r="DF371" s="39"/>
      <c r="DG371" s="39"/>
      <c r="DH371" s="39"/>
      <c r="DI371" s="39"/>
      <c r="DJ371" s="39"/>
      <c r="DK371" s="39"/>
      <c r="DL371" s="39"/>
      <c r="DM371" s="39"/>
      <c r="DN371" s="39"/>
      <c r="DO371" s="39"/>
      <c r="DP371" s="39"/>
      <c r="DQ371" s="39"/>
      <c r="DR371" s="39"/>
      <c r="DS371" s="39"/>
      <c r="DT371" s="39"/>
      <c r="DU371" s="39"/>
      <c r="DV371" s="39"/>
      <c r="DW371" s="39"/>
      <c r="DX371" s="39"/>
      <c r="DY371" s="39"/>
      <c r="DZ371" s="39"/>
    </row>
    <row r="372" spans="1:130" ht="14.25" customHeight="1" outlineLevel="1">
      <c r="A372" s="51"/>
      <c r="B372" s="40"/>
      <c r="C372" s="40" t="str">
        <f t="shared" si="1"/>
        <v>e.       Collaborate with partners, communities, and individuals to co-create strategies for improving access to clinical care services, that are culturally appropriate and responsive, available in languages that match the linguistic diversity of the popu</v>
      </c>
      <c r="D372" s="47"/>
      <c r="E372" s="52" t="s">
        <v>790</v>
      </c>
      <c r="F372" s="62" t="s">
        <v>807</v>
      </c>
      <c r="G372" s="63"/>
      <c r="H372" s="64"/>
      <c r="I372" s="65"/>
      <c r="J372" s="3"/>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c r="BZ372" s="39"/>
      <c r="CA372" s="39"/>
      <c r="CB372" s="39"/>
      <c r="CC372" s="39"/>
      <c r="CD372" s="39"/>
      <c r="CE372" s="39"/>
      <c r="CF372" s="39"/>
      <c r="CG372" s="39"/>
      <c r="CH372" s="39"/>
      <c r="CI372" s="39"/>
      <c r="CJ372" s="39"/>
      <c r="CK372" s="39"/>
      <c r="CL372" s="39"/>
      <c r="CM372" s="39"/>
      <c r="CN372" s="39"/>
      <c r="CO372" s="39"/>
      <c r="CP372" s="39"/>
      <c r="CQ372" s="39"/>
      <c r="CR372" s="39"/>
      <c r="CS372" s="39"/>
      <c r="CT372" s="39"/>
      <c r="CU372" s="39"/>
      <c r="CV372" s="39"/>
      <c r="CW372" s="39"/>
      <c r="CX372" s="39"/>
      <c r="CY372" s="39"/>
      <c r="CZ372" s="39"/>
      <c r="DA372" s="39"/>
      <c r="DB372" s="39"/>
      <c r="DC372" s="39"/>
      <c r="DD372" s="39"/>
      <c r="DE372" s="39"/>
      <c r="DF372" s="39"/>
      <c r="DG372" s="39"/>
      <c r="DH372" s="39"/>
      <c r="DI372" s="39"/>
      <c r="DJ372" s="39"/>
      <c r="DK372" s="39"/>
      <c r="DL372" s="39"/>
      <c r="DM372" s="39"/>
      <c r="DN372" s="39"/>
      <c r="DO372" s="39"/>
      <c r="DP372" s="39"/>
      <c r="DQ372" s="39"/>
      <c r="DR372" s="39"/>
      <c r="DS372" s="39"/>
      <c r="DT372" s="39"/>
      <c r="DU372" s="39"/>
      <c r="DV372" s="39"/>
      <c r="DW372" s="39"/>
      <c r="DX372" s="39"/>
      <c r="DY372" s="39"/>
      <c r="DZ372" s="39"/>
    </row>
    <row r="373" spans="1:130" ht="14.25" customHeight="1" outlineLevel="1">
      <c r="A373" s="51"/>
      <c r="B373" s="40"/>
      <c r="C373" s="40" t="str">
        <f t="shared" si="1"/>
        <v>f.        Develop, implement, and maintain a written plan for improving access to clinical care services.</v>
      </c>
      <c r="D373" s="47"/>
      <c r="E373" s="52" t="s">
        <v>790</v>
      </c>
      <c r="F373" s="62" t="s">
        <v>808</v>
      </c>
      <c r="G373" s="63"/>
      <c r="H373" s="64"/>
      <c r="I373" s="65"/>
      <c r="J373" s="3"/>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c r="BZ373" s="39"/>
      <c r="CA373" s="39"/>
      <c r="CB373" s="39"/>
      <c r="CC373" s="39"/>
      <c r="CD373" s="39"/>
      <c r="CE373" s="39"/>
      <c r="CF373" s="39"/>
      <c r="CG373" s="39"/>
      <c r="CH373" s="39"/>
      <c r="CI373" s="39"/>
      <c r="CJ373" s="39"/>
      <c r="CK373" s="39"/>
      <c r="CL373" s="39"/>
      <c r="CM373" s="39"/>
      <c r="CN373" s="39"/>
      <c r="CO373" s="39"/>
      <c r="CP373" s="39"/>
      <c r="CQ373" s="39"/>
      <c r="CR373" s="39"/>
      <c r="CS373" s="39"/>
      <c r="CT373" s="39"/>
      <c r="CU373" s="39"/>
      <c r="CV373" s="39"/>
      <c r="CW373" s="39"/>
      <c r="CX373" s="39"/>
      <c r="CY373" s="39"/>
      <c r="CZ373" s="39"/>
      <c r="DA373" s="39"/>
      <c r="DB373" s="39"/>
      <c r="DC373" s="39"/>
      <c r="DD373" s="39"/>
      <c r="DE373" s="39"/>
      <c r="DF373" s="39"/>
      <c r="DG373" s="39"/>
      <c r="DH373" s="39"/>
      <c r="DI373" s="39"/>
      <c r="DJ373" s="39"/>
      <c r="DK373" s="39"/>
      <c r="DL373" s="39"/>
      <c r="DM373" s="39"/>
      <c r="DN373" s="39"/>
      <c r="DO373" s="39"/>
      <c r="DP373" s="39"/>
      <c r="DQ373" s="39"/>
      <c r="DR373" s="39"/>
      <c r="DS373" s="39"/>
      <c r="DT373" s="39"/>
      <c r="DU373" s="39"/>
      <c r="DV373" s="39"/>
      <c r="DW373" s="39"/>
      <c r="DX373" s="39"/>
      <c r="DY373" s="39"/>
      <c r="DZ373" s="39"/>
    </row>
    <row r="374" spans="1:130" ht="14.25" customHeight="1" outlineLevel="1">
      <c r="A374" s="51"/>
      <c r="B374" s="40"/>
      <c r="C374" s="40" t="str">
        <f t="shared" si="1"/>
        <v>3.       Inform, communicate, work cooperatively with, and influence others on policy, system, and programmatic changes to facilitate access to health services.</v>
      </c>
      <c r="D374" s="47"/>
      <c r="E374" s="52" t="s">
        <v>790</v>
      </c>
      <c r="F374" s="55" t="s">
        <v>809</v>
      </c>
      <c r="G374" s="56"/>
      <c r="H374" s="57"/>
      <c r="I374" s="65"/>
      <c r="J374" s="3"/>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row>
    <row r="375" spans="1:130" ht="14.25" customHeight="1" outlineLevel="1">
      <c r="A375" s="51"/>
      <c r="B375" s="40"/>
      <c r="C375" s="40" t="str">
        <f t="shared" si="1"/>
        <v>a.       Engage with the appropriate governing entity about the public health agency's role and legal authority around access to clinical care services policy.</v>
      </c>
      <c r="D375" s="47"/>
      <c r="E375" s="52" t="s">
        <v>790</v>
      </c>
      <c r="F375" s="62" t="s">
        <v>810</v>
      </c>
      <c r="G375" s="63"/>
      <c r="H375" s="64"/>
      <c r="I375" s="65"/>
      <c r="J375" s="3"/>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row>
    <row r="376" spans="1:130" ht="14.25" customHeight="1" outlineLevel="1">
      <c r="A376" s="51"/>
      <c r="B376" s="40"/>
      <c r="C376" s="40" t="str">
        <f t="shared" si="1"/>
        <v>b.       Build and maintain relationships with appropriate audiences to establish trust with governmental public health in the performance of strategies to improve access to clinical care services.</v>
      </c>
      <c r="D376" s="47"/>
      <c r="E376" s="52" t="s">
        <v>790</v>
      </c>
      <c r="F376" s="62" t="s">
        <v>811</v>
      </c>
      <c r="G376" s="63"/>
      <c r="H376" s="64"/>
      <c r="I376" s="65"/>
      <c r="J376" s="3"/>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row>
    <row r="377" spans="1:130" ht="14.25" customHeight="1" outlineLevel="1">
      <c r="A377" s="51"/>
      <c r="B377" s="40"/>
      <c r="C377" s="40" t="str">
        <f t="shared" si="1"/>
        <v>c.       Develop (including researching, analyzing, costing, and articulating the impact, as needed) public health policy related to barriers in accessing clinical care that is evidence-based and legally defensible.</v>
      </c>
      <c r="D377" s="47"/>
      <c r="E377" s="52" t="s">
        <v>790</v>
      </c>
      <c r="F377" s="62" t="s">
        <v>812</v>
      </c>
      <c r="G377" s="63"/>
      <c r="H377" s="64"/>
      <c r="I377" s="65"/>
      <c r="J377" s="3"/>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c r="CR377" s="39"/>
      <c r="CS377" s="39"/>
      <c r="CT377" s="39"/>
      <c r="CU377" s="39"/>
      <c r="CV377" s="39"/>
      <c r="CW377" s="39"/>
      <c r="CX377" s="39"/>
      <c r="CY377" s="39"/>
      <c r="CZ377" s="39"/>
      <c r="DA377" s="39"/>
      <c r="DB377" s="39"/>
      <c r="DC377" s="39"/>
      <c r="DD377" s="39"/>
      <c r="DE377" s="39"/>
      <c r="DF377" s="39"/>
      <c r="DG377" s="39"/>
      <c r="DH377" s="39"/>
      <c r="DI377" s="39"/>
      <c r="DJ377" s="39"/>
      <c r="DK377" s="39"/>
      <c r="DL377" s="39"/>
      <c r="DM377" s="39"/>
      <c r="DN377" s="39"/>
      <c r="DO377" s="39"/>
      <c r="DP377" s="39"/>
      <c r="DQ377" s="39"/>
      <c r="DR377" s="39"/>
      <c r="DS377" s="39"/>
      <c r="DT377" s="39"/>
      <c r="DU377" s="39"/>
      <c r="DV377" s="39"/>
      <c r="DW377" s="39"/>
      <c r="DX377" s="39"/>
      <c r="DY377" s="39"/>
      <c r="DZ377" s="39"/>
    </row>
    <row r="378" spans="1:130" ht="14.25" customHeight="1" outlineLevel="1">
      <c r="A378" s="51"/>
      <c r="B378" s="40"/>
      <c r="C378" s="40" t="str">
        <f t="shared" si="1"/>
        <v xml:space="preserve">d.       Effectively inform and influence policies being considered by other governmental and non-governmental organizations within the jurisdiction that might impact the barriers in accessing clinical care but are beyond the immediate scope or authority </v>
      </c>
      <c r="D378" s="47"/>
      <c r="E378" s="52" t="s">
        <v>790</v>
      </c>
      <c r="F378" s="62" t="s">
        <v>813</v>
      </c>
      <c r="G378" s="63"/>
      <c r="H378" s="64"/>
      <c r="I378" s="65"/>
      <c r="J378" s="3"/>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c r="CR378" s="39"/>
      <c r="CS378" s="39"/>
      <c r="CT378" s="39"/>
      <c r="CU378" s="39"/>
      <c r="CV378" s="39"/>
      <c r="CW378" s="39"/>
      <c r="CX378" s="39"/>
      <c r="CY378" s="39"/>
      <c r="CZ378" s="39"/>
      <c r="DA378" s="39"/>
      <c r="DB378" s="39"/>
      <c r="DC378" s="39"/>
      <c r="DD378" s="39"/>
      <c r="DE378" s="39"/>
      <c r="DF378" s="39"/>
      <c r="DG378" s="39"/>
      <c r="DH378" s="39"/>
      <c r="DI378" s="39"/>
      <c r="DJ378" s="39"/>
      <c r="DK378" s="39"/>
      <c r="DL378" s="39"/>
      <c r="DM378" s="39"/>
      <c r="DN378" s="39"/>
      <c r="DO378" s="39"/>
      <c r="DP378" s="39"/>
      <c r="DQ378" s="39"/>
      <c r="DR378" s="39"/>
      <c r="DS378" s="39"/>
      <c r="DT378" s="39"/>
      <c r="DU378" s="39"/>
      <c r="DV378" s="39"/>
      <c r="DW378" s="39"/>
      <c r="DX378" s="39"/>
      <c r="DY378" s="39"/>
      <c r="DZ378" s="39"/>
    </row>
    <row r="379" spans="1:130" ht="14.25" customHeight="1" outlineLevel="1">
      <c r="A379" s="51"/>
      <c r="B379" s="40"/>
      <c r="C379" s="40" t="str">
        <f t="shared" si="1"/>
        <v>e.       Develop, implement, and maintain written organizational policies on addressing access to clinical care services.</v>
      </c>
      <c r="D379" s="47"/>
      <c r="E379" s="52" t="s">
        <v>790</v>
      </c>
      <c r="F379" s="62" t="s">
        <v>814</v>
      </c>
      <c r="G379" s="63"/>
      <c r="H379" s="64"/>
      <c r="I379" s="65"/>
      <c r="J379" s="3"/>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row>
    <row r="380" spans="1:130" ht="14.25" customHeight="1" outlineLevel="1">
      <c r="A380" s="51"/>
      <c r="B380" s="40"/>
      <c r="C380" s="40" t="str">
        <f t="shared" si="1"/>
        <v>f.        Organize support for public health statutes, regulations, rules, ordinances, and other policies related to barriers in accessing clinical care and place them before an entity with the legal authority to enact them.</v>
      </c>
      <c r="D380" s="47"/>
      <c r="E380" s="52" t="s">
        <v>790</v>
      </c>
      <c r="F380" s="62" t="s">
        <v>815</v>
      </c>
      <c r="G380" s="63"/>
      <c r="H380" s="64"/>
      <c r="I380" s="65"/>
      <c r="J380" s="3"/>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row>
    <row r="381" spans="1:130" ht="14.25" customHeight="1" outlineLevel="1">
      <c r="A381" s="51"/>
      <c r="B381" s="40"/>
      <c r="C381" s="40" t="str">
        <f t="shared" si="1"/>
        <v>g.       Provide education and technical assistance to healthcare providers and other organizations involved in facilitating access to clinical care services to support their compliance with statutes, regulations, rules, ordinances, and other policies.</v>
      </c>
      <c r="D381" s="47"/>
      <c r="E381" s="52" t="s">
        <v>790</v>
      </c>
      <c r="F381" s="62" t="s">
        <v>816</v>
      </c>
      <c r="G381" s="63"/>
      <c r="H381" s="64"/>
      <c r="I381" s="65"/>
      <c r="J381" s="3"/>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c r="CR381" s="39"/>
      <c r="CS381" s="39"/>
      <c r="CT381" s="39"/>
      <c r="CU381" s="39"/>
      <c r="CV381" s="39"/>
      <c r="CW381" s="39"/>
      <c r="CX381" s="39"/>
      <c r="CY381" s="39"/>
      <c r="CZ381" s="39"/>
      <c r="DA381" s="39"/>
      <c r="DB381" s="39"/>
      <c r="DC381" s="39"/>
      <c r="DD381" s="39"/>
      <c r="DE381" s="39"/>
      <c r="DF381" s="39"/>
      <c r="DG381" s="39"/>
      <c r="DH381" s="39"/>
      <c r="DI381" s="39"/>
      <c r="DJ381" s="39"/>
      <c r="DK381" s="39"/>
      <c r="DL381" s="39"/>
      <c r="DM381" s="39"/>
      <c r="DN381" s="39"/>
      <c r="DO381" s="39"/>
      <c r="DP381" s="39"/>
      <c r="DQ381" s="39"/>
      <c r="DR381" s="39"/>
      <c r="DS381" s="39"/>
      <c r="DT381" s="39"/>
      <c r="DU381" s="39"/>
      <c r="DV381" s="39"/>
      <c r="DW381" s="39"/>
      <c r="DX381" s="39"/>
      <c r="DY381" s="39"/>
      <c r="DZ381" s="39"/>
    </row>
    <row r="382" spans="1:130" ht="14.25" customHeight="1" outlineLevel="1">
      <c r="A382" s="51"/>
      <c r="B382" s="40"/>
      <c r="C382" s="40" t="str">
        <f t="shared" si="1"/>
        <v>4.       Examine and monitor health care quality, effectiveness, and cost-efficiency.</v>
      </c>
      <c r="D382" s="47"/>
      <c r="E382" s="52" t="s">
        <v>790</v>
      </c>
      <c r="F382" s="55" t="s">
        <v>817</v>
      </c>
      <c r="G382" s="56"/>
      <c r="H382" s="57"/>
      <c r="I382" s="65"/>
      <c r="J382" s="3"/>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row>
    <row r="383" spans="1:130" ht="14.25" customHeight="1" outlineLevel="1">
      <c r="A383" s="51"/>
      <c r="B383" s="40"/>
      <c r="C383" s="40" t="str">
        <f t="shared" si="1"/>
        <v xml:space="preserve">a.       Identify and investigate emerging issues related to the availability of clinical care services. </v>
      </c>
      <c r="D383" s="47"/>
      <c r="E383" s="52" t="s">
        <v>790</v>
      </c>
      <c r="F383" s="62" t="s">
        <v>818</v>
      </c>
      <c r="G383" s="63"/>
      <c r="H383" s="64"/>
      <c r="I383" s="65"/>
      <c r="J383" s="3"/>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row>
    <row r="384" spans="1:130" ht="14.25" customHeight="1" outlineLevel="1">
      <c r="A384" s="51"/>
      <c r="B384" s="40"/>
      <c r="C384" s="40" t="str">
        <f t="shared" si="1"/>
        <v xml:space="preserve">b.       Assess the impact of external factors and conditions that affect clinical care cost. </v>
      </c>
      <c r="D384" s="47"/>
      <c r="E384" s="52" t="s">
        <v>790</v>
      </c>
      <c r="F384" s="62" t="s">
        <v>819</v>
      </c>
      <c r="G384" s="63"/>
      <c r="H384" s="64"/>
      <c r="I384" s="65"/>
      <c r="J384" s="3"/>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row>
    <row r="385" spans="1:130" ht="14.25" customHeight="1" outlineLevel="1">
      <c r="A385" s="51"/>
      <c r="B385" s="40"/>
      <c r="C385" s="40" t="str">
        <f t="shared" si="1"/>
        <v xml:space="preserve">c.       Assess the quality and effectiveness of clinical care services to the population to guide public health planning and decision making within the jurisdiction, and support decision making at the state level. </v>
      </c>
      <c r="D385" s="47"/>
      <c r="E385" s="52" t="s">
        <v>790</v>
      </c>
      <c r="F385" s="62" t="s">
        <v>820</v>
      </c>
      <c r="G385" s="63"/>
      <c r="H385" s="64"/>
      <c r="I385" s="65"/>
      <c r="J385" s="3"/>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row>
    <row r="386" spans="1:130" ht="14.25" customHeight="1" outlineLevel="1">
      <c r="A386" s="51"/>
      <c r="B386" s="40"/>
      <c r="C386" s="40" t="str">
        <f t="shared" si="1"/>
        <v xml:space="preserve">d.       Assess the impact of external factors and conditions that affect clinical care quality and effectiveness. </v>
      </c>
      <c r="D386" s="47"/>
      <c r="E386" s="52" t="s">
        <v>790</v>
      </c>
      <c r="F386" s="62" t="s">
        <v>821</v>
      </c>
      <c r="G386" s="63"/>
      <c r="H386" s="64"/>
      <c r="I386" s="65"/>
      <c r="J386" s="3"/>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row>
    <row r="387" spans="1:130" ht="14.25" customHeight="1" outlineLevel="1">
      <c r="A387" s="51"/>
      <c r="B387" s="40"/>
      <c r="C387" s="40" t="str">
        <f t="shared" si="1"/>
        <v>_ftn1</v>
      </c>
      <c r="D387" s="47"/>
      <c r="E387" s="52" t="s">
        <v>790</v>
      </c>
      <c r="F387" s="35" t="s">
        <v>398</v>
      </c>
      <c r="G387" s="63"/>
      <c r="H387" s="64"/>
      <c r="I387" s="65"/>
      <c r="J387" s="3"/>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row>
    <row r="388" spans="1:130" ht="14.25" customHeight="1" outlineLevel="1">
      <c r="A388" s="51"/>
      <c r="B388" s="40"/>
      <c r="C388" s="40" t="str">
        <f t="shared" si="1"/>
        <v xml:space="preserve">f.        Monitor clinical care outcomes to establish whether clinical care providers are meeting standards. </v>
      </c>
      <c r="D388" s="47"/>
      <c r="E388" s="52" t="s">
        <v>790</v>
      </c>
      <c r="F388" s="62" t="s">
        <v>822</v>
      </c>
      <c r="G388" s="63"/>
      <c r="H388" s="64"/>
      <c r="I388" s="65"/>
      <c r="J388" s="3"/>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row>
    <row r="389" spans="1:130" ht="14.25" customHeight="1" outlineLevel="1">
      <c r="A389" s="51"/>
      <c r="B389" s="40"/>
      <c r="C389" s="40" t="str">
        <f t="shared" si="1"/>
        <v>g.       Monitor direct and indirect clinical care costs, including inequity in cost of care among populations and the impact of those costs on the public.</v>
      </c>
      <c r="D389" s="47"/>
      <c r="E389" s="52" t="s">
        <v>790</v>
      </c>
      <c r="F389" s="62" t="s">
        <v>823</v>
      </c>
      <c r="G389" s="63"/>
      <c r="H389" s="64"/>
      <c r="I389" s="65"/>
      <c r="J389" s="3"/>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row>
    <row r="390" spans="1:130" ht="14.25" customHeight="1" outlineLevel="1">
      <c r="A390" s="51"/>
      <c r="B390" s="40"/>
      <c r="C390" s="40" t="str">
        <f t="shared" si="1"/>
        <v>h.       Convene cross-sector partners to identify strategies or initiatives for clinical care providers to implement to improve the quality, effectiveness, and cost-efficiency of clinical care services for the population, as well as the social conditions</v>
      </c>
      <c r="D390" s="47"/>
      <c r="E390" s="52" t="s">
        <v>790</v>
      </c>
      <c r="F390" s="62" t="s">
        <v>824</v>
      </c>
      <c r="G390" s="63"/>
      <c r="H390" s="64"/>
      <c r="I390" s="65"/>
      <c r="J390" s="3"/>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row>
    <row r="391" spans="1:130" ht="14.25" customHeight="1" outlineLevel="1">
      <c r="A391" s="51"/>
      <c r="B391" s="40"/>
      <c r="C391" s="40" t="str">
        <f t="shared" si="1"/>
        <v>i.         Collaborate with partners, communities, and individuals to understand the quality and effectiveness of clinical care services from the perspective of lived experience.</v>
      </c>
      <c r="D391" s="47"/>
      <c r="E391" s="52" t="s">
        <v>790</v>
      </c>
      <c r="F391" s="62" t="s">
        <v>825</v>
      </c>
      <c r="G391" s="63"/>
      <c r="H391" s="64"/>
      <c r="I391" s="65"/>
      <c r="J391" s="3"/>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c r="DJ391" s="39"/>
      <c r="DK391" s="39"/>
      <c r="DL391" s="39"/>
      <c r="DM391" s="39"/>
      <c r="DN391" s="39"/>
      <c r="DO391" s="39"/>
      <c r="DP391" s="39"/>
      <c r="DQ391" s="39"/>
      <c r="DR391" s="39"/>
      <c r="DS391" s="39"/>
      <c r="DT391" s="39"/>
      <c r="DU391" s="39"/>
      <c r="DV391" s="39"/>
      <c r="DW391" s="39"/>
      <c r="DX391" s="39"/>
      <c r="DY391" s="39"/>
      <c r="DZ391" s="39"/>
    </row>
    <row r="392" spans="1:130" ht="14.25" customHeight="1" outlineLevel="1">
      <c r="A392" s="51"/>
      <c r="B392" s="40"/>
      <c r="C392" s="40" t="str">
        <f t="shared" si="1"/>
        <v>j.         Effectively inform and influence policies, statutes, ordinances, rules, and regulations related to the quality, effectiveness, and cost-efficiency of clinical care services.</v>
      </c>
      <c r="D392" s="47"/>
      <c r="E392" s="52" t="s">
        <v>790</v>
      </c>
      <c r="F392" s="62" t="s">
        <v>826</v>
      </c>
      <c r="G392" s="63"/>
      <c r="H392" s="64"/>
      <c r="I392" s="65"/>
      <c r="J392" s="3"/>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c r="DJ392" s="39"/>
      <c r="DK392" s="39"/>
      <c r="DL392" s="39"/>
      <c r="DM392" s="39"/>
      <c r="DN392" s="39"/>
      <c r="DO392" s="39"/>
      <c r="DP392" s="39"/>
      <c r="DQ392" s="39"/>
      <c r="DR392" s="39"/>
      <c r="DS392" s="39"/>
      <c r="DT392" s="39"/>
      <c r="DU392" s="39"/>
      <c r="DV392" s="39"/>
      <c r="DW392" s="39"/>
      <c r="DX392" s="39"/>
      <c r="DY392" s="39"/>
      <c r="DZ392" s="39"/>
    </row>
    <row r="393" spans="1:130" ht="14.25" customHeight="1" outlineLevel="1">
      <c r="A393" s="51"/>
      <c r="B393" s="40"/>
      <c r="C393" s="40" t="str">
        <f t="shared" si="1"/>
        <v>k.       Promote and provide technical assistance to clinical care providers on best practices for delivering high-quality and effective clinical care services.</v>
      </c>
      <c r="D393" s="47"/>
      <c r="E393" s="52" t="s">
        <v>790</v>
      </c>
      <c r="F393" s="62" t="s">
        <v>827</v>
      </c>
      <c r="G393" s="63"/>
      <c r="H393" s="64"/>
      <c r="I393" s="65"/>
      <c r="J393" s="3"/>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c r="DO393" s="39"/>
      <c r="DP393" s="39"/>
      <c r="DQ393" s="39"/>
      <c r="DR393" s="39"/>
      <c r="DS393" s="39"/>
      <c r="DT393" s="39"/>
      <c r="DU393" s="39"/>
      <c r="DV393" s="39"/>
      <c r="DW393" s="39"/>
      <c r="DX393" s="39"/>
      <c r="DY393" s="39"/>
      <c r="DZ393" s="39"/>
    </row>
    <row r="394" spans="1:130" ht="14.25" customHeight="1" outlineLevel="1">
      <c r="A394" s="51"/>
      <c r="B394" s="40"/>
      <c r="C394" s="40" t="str">
        <f t="shared" si="1"/>
        <v>l.         Advocate for fair reimbursement for clinical care services.</v>
      </c>
      <c r="D394" s="47"/>
      <c r="E394" s="52" t="s">
        <v>790</v>
      </c>
      <c r="F394" s="62" t="s">
        <v>828</v>
      </c>
      <c r="G394" s="63"/>
      <c r="H394" s="64"/>
      <c r="I394" s="65"/>
      <c r="J394" s="3"/>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row>
    <row r="395" spans="1:130" ht="14.25" customHeight="1" outlineLevel="1">
      <c r="A395" s="51"/>
      <c r="B395" s="40"/>
      <c r="C395" s="40" t="str">
        <f t="shared" si="1"/>
        <v>5.       Ensure licensed health care facilities and providers comply with laws and rules.</v>
      </c>
      <c r="D395" s="47"/>
      <c r="E395" s="52" t="s">
        <v>790</v>
      </c>
      <c r="F395" s="55" t="s">
        <v>829</v>
      </c>
      <c r="G395" s="56"/>
      <c r="H395" s="57"/>
      <c r="I395" s="65"/>
      <c r="J395" s="3"/>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c r="DX395" s="39"/>
      <c r="DY395" s="39"/>
      <c r="DZ395" s="39"/>
    </row>
    <row r="396" spans="1:130" ht="14.25" customHeight="1" outlineLevel="1">
      <c r="A396" s="51"/>
      <c r="B396" s="40"/>
      <c r="C396" s="40" t="str">
        <f t="shared" si="1"/>
        <v xml:space="preserve">a.       Monitor clinical care facilities and providers based on the laws and rules contained in Minnesota statutes and federal laws. </v>
      </c>
      <c r="D396" s="47"/>
      <c r="E396" s="52" t="s">
        <v>790</v>
      </c>
      <c r="F396" s="62" t="s">
        <v>830</v>
      </c>
      <c r="G396" s="63"/>
      <c r="H396" s="64"/>
      <c r="I396" s="65"/>
      <c r="J396" s="3"/>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row>
    <row r="397" spans="1:130" ht="14.25" customHeight="1" outlineLevel="1">
      <c r="A397" s="51"/>
      <c r="B397" s="40"/>
      <c r="C397" s="40" t="str">
        <f t="shared" si="1"/>
        <v>b.       Provide technical assistance to clinical care facilities and providers as needed.</v>
      </c>
      <c r="D397" s="47"/>
      <c r="E397" s="52" t="s">
        <v>790</v>
      </c>
      <c r="F397" s="62" t="s">
        <v>831</v>
      </c>
      <c r="G397" s="63"/>
      <c r="H397" s="64"/>
      <c r="I397" s="65"/>
      <c r="J397" s="3"/>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c r="DJ397" s="39"/>
      <c r="DK397" s="39"/>
      <c r="DL397" s="39"/>
      <c r="DM397" s="39"/>
      <c r="DN397" s="39"/>
      <c r="DO397" s="39"/>
      <c r="DP397" s="39"/>
      <c r="DQ397" s="39"/>
      <c r="DR397" s="39"/>
      <c r="DS397" s="39"/>
      <c r="DT397" s="39"/>
      <c r="DU397" s="39"/>
      <c r="DV397" s="39"/>
      <c r="DW397" s="39"/>
      <c r="DX397" s="39"/>
      <c r="DY397" s="39"/>
      <c r="DZ397" s="39"/>
    </row>
    <row r="398" spans="1:130" ht="14.25" customHeight="1" outlineLevel="1">
      <c r="A398" s="51"/>
      <c r="B398" s="40"/>
      <c r="C398" s="40" t="str">
        <f t="shared" si="1"/>
        <v>c.       Collaborate with public health partners to understand the community context related to facilities being inspected/licensed and to provide assistance during emergencies or when an outbreak occurs.</v>
      </c>
      <c r="D398" s="47"/>
      <c r="E398" s="52" t="s">
        <v>790</v>
      </c>
      <c r="F398" s="62" t="s">
        <v>832</v>
      </c>
      <c r="G398" s="63"/>
      <c r="H398" s="64"/>
      <c r="I398" s="65"/>
      <c r="J398" s="3"/>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row>
    <row r="399" spans="1:130" ht="14.25" customHeight="1" outlineLevel="1">
      <c r="A399" s="51"/>
      <c r="B399" s="40"/>
      <c r="C399" s="40" t="str">
        <f t="shared" si="1"/>
        <v xml:space="preserve">d.       Convene public health partners, communities, and individuals, to improve a clinical care facility or providers quality of service and achieve compliance, especially before enforcement action is needed. </v>
      </c>
      <c r="D399" s="47"/>
      <c r="E399" s="52" t="s">
        <v>790</v>
      </c>
      <c r="F399" s="62" t="s">
        <v>833</v>
      </c>
      <c r="G399" s="63"/>
      <c r="H399" s="64"/>
      <c r="I399" s="65"/>
      <c r="J399" s="3"/>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c r="BB399" s="39"/>
      <c r="BC399" s="39"/>
      <c r="BD399" s="39"/>
      <c r="BE399" s="39"/>
      <c r="BF399" s="39"/>
      <c r="BG399" s="39"/>
      <c r="BH399" s="39"/>
      <c r="BI399" s="39"/>
      <c r="BJ399" s="39"/>
      <c r="BK399" s="39"/>
      <c r="BL399" s="39"/>
      <c r="BM399" s="39"/>
      <c r="BN399" s="39"/>
      <c r="BO399" s="39"/>
      <c r="BP399" s="39"/>
      <c r="BQ399" s="39"/>
      <c r="BR399" s="39"/>
      <c r="BS399" s="39"/>
      <c r="BT399" s="39"/>
      <c r="BU399" s="39"/>
      <c r="BV399" s="39"/>
      <c r="BW399" s="39"/>
      <c r="BX399" s="39"/>
      <c r="BY399" s="39"/>
      <c r="BZ399" s="39"/>
      <c r="CA399" s="39"/>
      <c r="CB399" s="39"/>
      <c r="CC399" s="39"/>
      <c r="CD399" s="39"/>
      <c r="CE399" s="39"/>
      <c r="CF399" s="39"/>
      <c r="CG399" s="39"/>
      <c r="CH399" s="39"/>
      <c r="CI399" s="39"/>
      <c r="CJ399" s="39"/>
      <c r="CK399" s="39"/>
      <c r="CL399" s="39"/>
      <c r="CM399" s="39"/>
      <c r="CN399" s="39"/>
      <c r="CO399" s="39"/>
      <c r="CP399" s="39"/>
      <c r="CQ399" s="39"/>
      <c r="CR399" s="39"/>
      <c r="CS399" s="39"/>
      <c r="CT399" s="39"/>
      <c r="CU399" s="39"/>
      <c r="CV399" s="39"/>
      <c r="CW399" s="39"/>
      <c r="CX399" s="39"/>
      <c r="CY399" s="39"/>
      <c r="CZ399" s="39"/>
      <c r="DA399" s="39"/>
      <c r="DB399" s="39"/>
      <c r="DC399" s="39"/>
      <c r="DD399" s="39"/>
      <c r="DE399" s="39"/>
      <c r="DF399" s="39"/>
      <c r="DG399" s="39"/>
      <c r="DH399" s="39"/>
      <c r="DI399" s="39"/>
      <c r="DJ399" s="39"/>
      <c r="DK399" s="39"/>
      <c r="DL399" s="39"/>
      <c r="DM399" s="39"/>
      <c r="DN399" s="39"/>
      <c r="DO399" s="39"/>
      <c r="DP399" s="39"/>
      <c r="DQ399" s="39"/>
      <c r="DR399" s="39"/>
      <c r="DS399" s="39"/>
      <c r="DT399" s="39"/>
      <c r="DU399" s="39"/>
      <c r="DV399" s="39"/>
      <c r="DW399" s="39"/>
      <c r="DX399" s="39"/>
      <c r="DY399" s="39"/>
      <c r="DZ399" s="39"/>
    </row>
    <row r="400" spans="1:130" ht="14.25" customHeight="1" outlineLevel="1">
      <c r="A400" s="51"/>
      <c r="B400" s="40"/>
      <c r="C400" s="40" t="str">
        <f t="shared" si="1"/>
        <v>e.       Review clinical care providers’ qualifications and issue credentials including licenses.</v>
      </c>
      <c r="D400" s="47"/>
      <c r="E400" s="52" t="s">
        <v>790</v>
      </c>
      <c r="F400" s="62" t="s">
        <v>834</v>
      </c>
      <c r="G400" s="63"/>
      <c r="H400" s="64"/>
      <c r="I400" s="65"/>
      <c r="J400" s="3"/>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c r="BB400" s="39"/>
      <c r="BC400" s="39"/>
      <c r="BD400" s="39"/>
      <c r="BE400" s="39"/>
      <c r="BF400" s="39"/>
      <c r="BG400" s="39"/>
      <c r="BH400" s="39"/>
      <c r="BI400" s="39"/>
      <c r="BJ400" s="39"/>
      <c r="BK400" s="39"/>
      <c r="BL400" s="39"/>
      <c r="BM400" s="39"/>
      <c r="BN400" s="39"/>
      <c r="BO400" s="39"/>
      <c r="BP400" s="39"/>
      <c r="BQ400" s="39"/>
      <c r="BR400" s="39"/>
      <c r="BS400" s="39"/>
      <c r="BT400" s="3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c r="CR400" s="39"/>
      <c r="CS400" s="39"/>
      <c r="CT400" s="39"/>
      <c r="CU400" s="39"/>
      <c r="CV400" s="39"/>
      <c r="CW400" s="39"/>
      <c r="CX400" s="39"/>
      <c r="CY400" s="39"/>
      <c r="CZ400" s="39"/>
      <c r="DA400" s="39"/>
      <c r="DB400" s="39"/>
      <c r="DC400" s="39"/>
      <c r="DD400" s="39"/>
      <c r="DE400" s="39"/>
      <c r="DF400" s="39"/>
      <c r="DG400" s="39"/>
      <c r="DH400" s="39"/>
      <c r="DI400" s="39"/>
      <c r="DJ400" s="39"/>
      <c r="DK400" s="39"/>
      <c r="DL400" s="39"/>
      <c r="DM400" s="39"/>
      <c r="DN400" s="39"/>
      <c r="DO400" s="39"/>
      <c r="DP400" s="39"/>
      <c r="DQ400" s="39"/>
      <c r="DR400" s="39"/>
      <c r="DS400" s="39"/>
      <c r="DT400" s="39"/>
      <c r="DU400" s="39"/>
      <c r="DV400" s="39"/>
      <c r="DW400" s="39"/>
      <c r="DX400" s="39"/>
      <c r="DY400" s="39"/>
      <c r="DZ400" s="39"/>
    </row>
    <row r="401" spans="1:130" ht="14.25" customHeight="1" outlineLevel="1">
      <c r="A401" s="51"/>
      <c r="B401" s="40"/>
      <c r="C401" s="40" t="str">
        <f t="shared" si="1"/>
        <v>f.        Conduct physical plant plan reviews and onsite construction inspections for clinical care facilities to support compliance with state, federal and fire code standards.  </v>
      </c>
      <c r="D401" s="47"/>
      <c r="E401" s="52" t="s">
        <v>790</v>
      </c>
      <c r="F401" s="62" t="s">
        <v>835</v>
      </c>
      <c r="G401" s="63"/>
      <c r="H401" s="64"/>
      <c r="I401" s="65"/>
      <c r="J401" s="3"/>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39"/>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row>
    <row r="402" spans="1:130" ht="14.25" customHeight="1" outlineLevel="1">
      <c r="A402" s="51"/>
      <c r="B402" s="40"/>
      <c r="C402" s="40" t="str">
        <f t="shared" si="1"/>
        <v xml:space="preserve">g.       Conduct on-site health care surveys at clinical care facilities. </v>
      </c>
      <c r="D402" s="47"/>
      <c r="E402" s="52" t="s">
        <v>790</v>
      </c>
      <c r="F402" s="62" t="s">
        <v>836</v>
      </c>
      <c r="G402" s="63"/>
      <c r="H402" s="64"/>
      <c r="I402" s="65"/>
      <c r="J402" s="3"/>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39"/>
      <c r="BR402" s="39"/>
      <c r="BS402" s="39"/>
      <c r="BT402" s="39"/>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c r="CR402" s="39"/>
      <c r="CS402" s="39"/>
      <c r="CT402" s="39"/>
      <c r="CU402" s="39"/>
      <c r="CV402" s="39"/>
      <c r="CW402" s="39"/>
      <c r="CX402" s="39"/>
      <c r="CY402" s="39"/>
      <c r="CZ402" s="39"/>
      <c r="DA402" s="39"/>
      <c r="DB402" s="39"/>
      <c r="DC402" s="39"/>
      <c r="DD402" s="39"/>
      <c r="DE402" s="39"/>
      <c r="DF402" s="39"/>
      <c r="DG402" s="39"/>
      <c r="DH402" s="39"/>
      <c r="DI402" s="39"/>
      <c r="DJ402" s="39"/>
      <c r="DK402" s="39"/>
      <c r="DL402" s="39"/>
      <c r="DM402" s="39"/>
      <c r="DN402" s="39"/>
      <c r="DO402" s="39"/>
      <c r="DP402" s="39"/>
      <c r="DQ402" s="39"/>
      <c r="DR402" s="39"/>
      <c r="DS402" s="39"/>
      <c r="DT402" s="39"/>
      <c r="DU402" s="39"/>
      <c r="DV402" s="39"/>
      <c r="DW402" s="39"/>
      <c r="DX402" s="39"/>
      <c r="DY402" s="39"/>
      <c r="DZ402" s="39"/>
    </row>
    <row r="403" spans="1:130" ht="14.25" customHeight="1" outlineLevel="1">
      <c r="A403" s="51"/>
      <c r="B403" s="40"/>
      <c r="C403" s="40" t="str">
        <f t="shared" si="1"/>
        <v xml:space="preserve">h.       Conduct billing audits for nursing homes. </v>
      </c>
      <c r="D403" s="47"/>
      <c r="E403" s="52" t="s">
        <v>790</v>
      </c>
      <c r="F403" s="62" t="s">
        <v>837</v>
      </c>
      <c r="G403" s="63"/>
      <c r="H403" s="64"/>
      <c r="I403" s="65"/>
      <c r="J403" s="3"/>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c r="BB403" s="39"/>
      <c r="BC403" s="39"/>
      <c r="BD403" s="39"/>
      <c r="BE403" s="39"/>
      <c r="BF403" s="39"/>
      <c r="BG403" s="39"/>
      <c r="BH403" s="39"/>
      <c r="BI403" s="39"/>
      <c r="BJ403" s="39"/>
      <c r="BK403" s="39"/>
      <c r="BL403" s="39"/>
      <c r="BM403" s="39"/>
      <c r="BN403" s="39"/>
      <c r="BO403" s="39"/>
      <c r="BP403" s="39"/>
      <c r="BQ403" s="39"/>
      <c r="BR403" s="39"/>
      <c r="BS403" s="39"/>
      <c r="BT403" s="39"/>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c r="CR403" s="39"/>
      <c r="CS403" s="39"/>
      <c r="CT403" s="39"/>
      <c r="CU403" s="39"/>
      <c r="CV403" s="39"/>
      <c r="CW403" s="39"/>
      <c r="CX403" s="39"/>
      <c r="CY403" s="39"/>
      <c r="CZ403" s="39"/>
      <c r="DA403" s="39"/>
      <c r="DB403" s="39"/>
      <c r="DC403" s="39"/>
      <c r="DD403" s="39"/>
      <c r="DE403" s="39"/>
      <c r="DF403" s="39"/>
      <c r="DG403" s="39"/>
      <c r="DH403" s="39"/>
      <c r="DI403" s="39"/>
      <c r="DJ403" s="39"/>
      <c r="DK403" s="39"/>
      <c r="DL403" s="39"/>
      <c r="DM403" s="39"/>
      <c r="DN403" s="39"/>
      <c r="DO403" s="39"/>
      <c r="DP403" s="39"/>
      <c r="DQ403" s="39"/>
      <c r="DR403" s="39"/>
      <c r="DS403" s="39"/>
      <c r="DT403" s="39"/>
      <c r="DU403" s="39"/>
      <c r="DV403" s="39"/>
      <c r="DW403" s="39"/>
      <c r="DX403" s="39"/>
      <c r="DY403" s="39"/>
      <c r="DZ403" s="39"/>
    </row>
    <row r="404" spans="1:130" ht="14.25" customHeight="1" outlineLevel="1">
      <c r="A404" s="51"/>
      <c r="B404" s="40"/>
      <c r="C404" s="40" t="str">
        <f t="shared" si="1"/>
        <v>i.         Investigate complaints against clinical care facilities and providers.</v>
      </c>
      <c r="D404" s="47"/>
      <c r="E404" s="52" t="s">
        <v>790</v>
      </c>
      <c r="F404" s="62" t="s">
        <v>838</v>
      </c>
      <c r="G404" s="63"/>
      <c r="H404" s="64"/>
      <c r="I404" s="65"/>
      <c r="J404" s="3"/>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9"/>
      <c r="DG404" s="39"/>
      <c r="DH404" s="39"/>
      <c r="DI404" s="39"/>
      <c r="DJ404" s="39"/>
      <c r="DK404" s="39"/>
      <c r="DL404" s="39"/>
      <c r="DM404" s="39"/>
      <c r="DN404" s="39"/>
      <c r="DO404" s="39"/>
      <c r="DP404" s="39"/>
      <c r="DQ404" s="39"/>
      <c r="DR404" s="39"/>
      <c r="DS404" s="39"/>
      <c r="DT404" s="39"/>
      <c r="DU404" s="39"/>
      <c r="DV404" s="39"/>
      <c r="DW404" s="39"/>
      <c r="DX404" s="39"/>
      <c r="DY404" s="39"/>
      <c r="DZ404" s="39"/>
    </row>
    <row r="405" spans="1:130" ht="14.25" customHeight="1" outlineLevel="1">
      <c r="A405" s="51"/>
      <c r="B405" s="40"/>
      <c r="C405" s="40" t="str">
        <f t="shared" si="1"/>
        <v>j.         As necessary, take enforcement actions including practice restrictions for clinical care facilities and providers.</v>
      </c>
      <c r="D405" s="47"/>
      <c r="E405" s="52" t="s">
        <v>790</v>
      </c>
      <c r="F405" s="62" t="s">
        <v>839</v>
      </c>
      <c r="G405" s="63"/>
      <c r="H405" s="64"/>
      <c r="I405" s="65"/>
      <c r="J405" s="3"/>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39"/>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c r="DW405" s="39"/>
      <c r="DX405" s="39"/>
      <c r="DY405" s="39"/>
      <c r="DZ405" s="39"/>
    </row>
    <row r="406" spans="1:130" ht="14.25" customHeight="1" outlineLevel="1">
      <c r="A406" s="51"/>
      <c r="B406" s="40"/>
      <c r="C406" s="40" t="str">
        <f t="shared" si="1"/>
        <v>6.       Assure mandated newborn screening and follow-up.</v>
      </c>
      <c r="D406" s="47"/>
      <c r="E406" s="52" t="s">
        <v>790</v>
      </c>
      <c r="F406" s="55" t="s">
        <v>840</v>
      </c>
      <c r="G406" s="56"/>
      <c r="H406" s="57"/>
      <c r="I406" s="65"/>
      <c r="J406" s="3"/>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c r="BB406" s="39"/>
      <c r="BC406" s="39"/>
      <c r="BD406" s="39"/>
      <c r="BE406" s="39"/>
      <c r="BF406" s="39"/>
      <c r="BG406" s="39"/>
      <c r="BH406" s="39"/>
      <c r="BI406" s="39"/>
      <c r="BJ406" s="39"/>
      <c r="BK406" s="39"/>
      <c r="BL406" s="39"/>
      <c r="BM406" s="39"/>
      <c r="BN406" s="39"/>
      <c r="BO406" s="39"/>
      <c r="BP406" s="39"/>
      <c r="BQ406" s="39"/>
      <c r="BR406" s="39"/>
      <c r="BS406" s="39"/>
      <c r="BT406" s="3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c r="CR406" s="39"/>
      <c r="CS406" s="39"/>
      <c r="CT406" s="39"/>
      <c r="CU406" s="39"/>
      <c r="CV406" s="39"/>
      <c r="CW406" s="39"/>
      <c r="CX406" s="39"/>
      <c r="CY406" s="39"/>
      <c r="CZ406" s="39"/>
      <c r="DA406" s="39"/>
      <c r="DB406" s="39"/>
      <c r="DC406" s="39"/>
      <c r="DD406" s="39"/>
      <c r="DE406" s="39"/>
      <c r="DF406" s="39"/>
      <c r="DG406" s="39"/>
      <c r="DH406" s="39"/>
      <c r="DI406" s="39"/>
      <c r="DJ406" s="39"/>
      <c r="DK406" s="39"/>
      <c r="DL406" s="39"/>
      <c r="DM406" s="39"/>
      <c r="DN406" s="39"/>
      <c r="DO406" s="39"/>
      <c r="DP406" s="39"/>
      <c r="DQ406" s="39"/>
      <c r="DR406" s="39"/>
      <c r="DS406" s="39"/>
      <c r="DT406" s="39"/>
      <c r="DU406" s="39"/>
      <c r="DV406" s="39"/>
      <c r="DW406" s="39"/>
      <c r="DX406" s="39"/>
      <c r="DY406" s="39"/>
      <c r="DZ406" s="39"/>
    </row>
    <row r="407" spans="1:130" ht="14.25" customHeight="1" outlineLevel="1">
      <c r="A407" s="51"/>
      <c r="B407" s="40"/>
      <c r="C407" s="40" t="str">
        <f t="shared" si="1"/>
        <v xml:space="preserve">a.       Effectively inform and influence state policy related to the newborn screenings to be included in the state newborn screening, based on what governmental public health considers appropriate and scientifically necessary. </v>
      </c>
      <c r="D407" s="47"/>
      <c r="E407" s="52" t="s">
        <v>790</v>
      </c>
      <c r="F407" s="62" t="s">
        <v>841</v>
      </c>
      <c r="G407" s="63"/>
      <c r="H407" s="64"/>
      <c r="I407" s="65"/>
      <c r="J407" s="3"/>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row>
    <row r="408" spans="1:130" ht="14.25" customHeight="1" outlineLevel="1">
      <c r="A408" s="51"/>
      <c r="B408" s="40"/>
      <c r="C408" s="40" t="str">
        <f t="shared" si="1"/>
        <v xml:space="preserve">b.       Establish and maintain systems for follow-up, reporting, and connection to clinical care and early intervention services for infants diagnosed with a newborn screening disorder. </v>
      </c>
      <c r="D408" s="47"/>
      <c r="E408" s="52" t="s">
        <v>790</v>
      </c>
      <c r="F408" s="62" t="s">
        <v>842</v>
      </c>
      <c r="G408" s="63"/>
      <c r="H408" s="64"/>
      <c r="I408" s="65"/>
      <c r="J408" s="3"/>
      <c r="K408" s="39"/>
      <c r="L408" s="39"/>
      <c r="M408" s="39"/>
      <c r="N408" s="39"/>
      <c r="O408" s="39"/>
      <c r="P408" s="39"/>
      <c r="Q408" s="39"/>
      <c r="R408" s="39"/>
      <c r="S408" s="39"/>
      <c r="T408" s="39"/>
      <c r="U408" s="39"/>
      <c r="V408" s="39"/>
      <c r="W408" s="39"/>
      <c r="X408" s="39"/>
      <c r="Y408" s="39"/>
      <c r="Z408" s="39"/>
      <c r="AA408" s="39"/>
      <c r="AB408" s="39"/>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row>
    <row r="409" spans="1:130" ht="14.25" customHeight="1" outlineLevel="1">
      <c r="A409" s="51"/>
      <c r="B409" s="40"/>
      <c r="C409" s="40" t="str">
        <f t="shared" si="1"/>
        <v>c.       Assess the availability, capacity, and distribution (or gaps in availability, capacity, and distribution) of clinical care services for newborn screening disorders and to children with newborn screening disorders in the population and specificall</v>
      </c>
      <c r="D409" s="47"/>
      <c r="E409" s="52" t="s">
        <v>790</v>
      </c>
      <c r="F409" s="62" t="s">
        <v>843</v>
      </c>
      <c r="G409" s="63"/>
      <c r="H409" s="64"/>
      <c r="I409" s="65"/>
      <c r="J409" s="3"/>
      <c r="K409" s="39"/>
      <c r="L409" s="39"/>
      <c r="M409" s="39"/>
      <c r="N409" s="39"/>
      <c r="O409" s="39"/>
      <c r="P409" s="39"/>
      <c r="Q409" s="39"/>
      <c r="R409" s="39"/>
      <c r="S409" s="39"/>
      <c r="T409" s="39"/>
      <c r="U409" s="39"/>
      <c r="V409" s="39"/>
      <c r="W409" s="39"/>
      <c r="X409" s="39"/>
      <c r="Y409" s="39"/>
      <c r="Z409" s="39"/>
      <c r="AA409" s="39"/>
      <c r="AB409" s="39"/>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row>
    <row r="410" spans="1:130" ht="14.25" customHeight="1" outlineLevel="1">
      <c r="A410" s="51"/>
      <c r="B410" s="40"/>
      <c r="C410" s="40" t="str">
        <f t="shared" si="1"/>
        <v xml:space="preserve">d.       Ensure infants receive newborn screening as soon as possible after birth to identify cases of newborn screening disorders. </v>
      </c>
      <c r="D410" s="47"/>
      <c r="E410" s="52" t="s">
        <v>790</v>
      </c>
      <c r="F410" s="62" t="s">
        <v>844</v>
      </c>
      <c r="G410" s="63"/>
      <c r="H410" s="64"/>
      <c r="I410" s="65"/>
      <c r="J410" s="3"/>
      <c r="K410" s="39"/>
      <c r="L410" s="39"/>
      <c r="M410" s="39"/>
      <c r="N410" s="39"/>
      <c r="O410" s="39"/>
      <c r="P410" s="39"/>
      <c r="Q410" s="39"/>
      <c r="R410" s="39"/>
      <c r="S410" s="39"/>
      <c r="T410" s="39"/>
      <c r="U410" s="39"/>
      <c r="V410" s="39"/>
      <c r="W410" s="39"/>
      <c r="X410" s="39"/>
      <c r="Y410" s="39"/>
      <c r="Z410" s="39"/>
      <c r="AA410" s="39"/>
      <c r="AB410" s="39"/>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row>
    <row r="411" spans="1:130" ht="14.25" customHeight="1" outlineLevel="1">
      <c r="A411" s="51"/>
      <c r="B411" s="40"/>
      <c r="C411" s="40" t="str">
        <f t="shared" si="1"/>
        <v xml:space="preserve">e.       Identify infants with abnormal screening results. </v>
      </c>
      <c r="D411" s="47"/>
      <c r="E411" s="52" t="s">
        <v>790</v>
      </c>
      <c r="F411" s="62" t="s">
        <v>845</v>
      </c>
      <c r="G411" s="63"/>
      <c r="H411" s="64"/>
      <c r="I411" s="65"/>
      <c r="J411" s="3"/>
      <c r="K411" s="39"/>
      <c r="L411" s="39"/>
      <c r="M411" s="39"/>
      <c r="N411" s="39"/>
      <c r="O411" s="39"/>
      <c r="P411" s="39"/>
      <c r="Q411" s="39"/>
      <c r="R411" s="39"/>
      <c r="S411" s="39"/>
      <c r="T411" s="39"/>
      <c r="U411" s="39"/>
      <c r="V411" s="39"/>
      <c r="W411" s="39"/>
      <c r="X411" s="39"/>
      <c r="Y411" s="39"/>
      <c r="Z411" s="39"/>
      <c r="AA411" s="39"/>
      <c r="AB411" s="39"/>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row>
    <row r="412" spans="1:130" ht="14.25" customHeight="1" outlineLevel="1">
      <c r="A412" s="51"/>
      <c r="B412" s="40"/>
      <c r="C412" s="40" t="str">
        <f t="shared" si="1"/>
        <v>f.        Ensure infants with abnormal screening results have access to prompt diagnostic assessments.</v>
      </c>
      <c r="D412" s="47"/>
      <c r="E412" s="52" t="s">
        <v>790</v>
      </c>
      <c r="F412" s="62" t="s">
        <v>846</v>
      </c>
      <c r="G412" s="63"/>
      <c r="H412" s="64"/>
      <c r="I412" s="65"/>
      <c r="J412" s="3"/>
      <c r="K412" s="39"/>
      <c r="L412" s="39"/>
      <c r="M412" s="39"/>
      <c r="N412" s="39"/>
      <c r="O412" s="39"/>
      <c r="P412" s="39"/>
      <c r="Q412" s="39"/>
      <c r="R412" s="39"/>
      <c r="S412" s="39"/>
      <c r="T412" s="39"/>
      <c r="U412" s="39"/>
      <c r="V412" s="39"/>
      <c r="W412" s="39"/>
      <c r="X412" s="39"/>
      <c r="Y412" s="39"/>
      <c r="Z412" s="39"/>
      <c r="AA412" s="39"/>
      <c r="AB412" s="39"/>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row>
    <row r="413" spans="1:130" ht="14.25" customHeight="1" outlineLevel="1">
      <c r="A413" s="51"/>
      <c r="B413" s="40"/>
      <c r="C413" s="40" t="str">
        <f t="shared" si="1"/>
        <v xml:space="preserve">g.       Ensure a seamless and complete referral from state health department to local health department for follow-up, including an update back from the local health department to the state health department of any follow-up referrals made. </v>
      </c>
      <c r="D413" s="47"/>
      <c r="E413" s="52" t="s">
        <v>790</v>
      </c>
      <c r="F413" s="62" t="s">
        <v>847</v>
      </c>
      <c r="G413" s="63"/>
      <c r="H413" s="64"/>
      <c r="I413" s="65"/>
      <c r="J413" s="3"/>
      <c r="K413" s="39"/>
      <c r="L413" s="39"/>
      <c r="M413" s="39"/>
      <c r="N413" s="39"/>
      <c r="O413" s="39"/>
      <c r="P413" s="39"/>
      <c r="Q413" s="39"/>
      <c r="R413" s="39"/>
      <c r="S413" s="39"/>
      <c r="T413" s="39"/>
      <c r="U413" s="39"/>
      <c r="V413" s="39"/>
      <c r="W413" s="39"/>
      <c r="X413" s="39"/>
      <c r="Y413" s="39"/>
      <c r="Z413" s="39"/>
      <c r="AA413" s="39"/>
      <c r="AB413" s="39"/>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row>
    <row r="414" spans="1:130" ht="14.25" customHeight="1" outlineLevel="1">
      <c r="A414" s="51"/>
      <c r="B414" s="40"/>
      <c r="C414" s="40" t="str">
        <f t="shared" si="1"/>
        <v>h.       Ensure the families of infants diagnosed with a newborn screening disorder receive prompt follow-up that includes supplemental education and connection to other social and clinical services (e.g., home visit, audiologist appointment, etc.), as ne</v>
      </c>
      <c r="D414" s="47"/>
      <c r="E414" s="52" t="s">
        <v>790</v>
      </c>
      <c r="F414" s="62" t="s">
        <v>848</v>
      </c>
      <c r="G414" s="63"/>
      <c r="H414" s="64"/>
      <c r="I414" s="65"/>
      <c r="J414" s="3"/>
      <c r="K414" s="39"/>
      <c r="L414" s="39"/>
      <c r="M414" s="39"/>
      <c r="N414" s="39"/>
      <c r="O414" s="39"/>
      <c r="P414" s="39"/>
      <c r="Q414" s="39"/>
      <c r="R414" s="39"/>
      <c r="S414" s="39"/>
      <c r="T414" s="39"/>
      <c r="U414" s="39"/>
      <c r="V414" s="39"/>
      <c r="W414" s="39"/>
      <c r="X414" s="39"/>
      <c r="Y414" s="39"/>
      <c r="Z414" s="39"/>
      <c r="AA414" s="39"/>
      <c r="AB414" s="39"/>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row>
    <row r="415" spans="1:130" ht="14.25" customHeight="1" outlineLevel="1">
      <c r="A415" s="51"/>
      <c r="B415" s="40"/>
      <c r="C415" s="40" t="str">
        <f t="shared" si="1"/>
        <v xml:space="preserve">i.       Monitor the effectiveness of the newborn screening program. </v>
      </c>
      <c r="D415" s="47"/>
      <c r="E415" s="52" t="s">
        <v>790</v>
      </c>
      <c r="F415" s="74" t="s">
        <v>426</v>
      </c>
      <c r="G415" s="66"/>
      <c r="H415" s="67"/>
      <c r="I415" s="65"/>
      <c r="J415" s="3"/>
      <c r="K415" s="39"/>
      <c r="L415" s="39"/>
      <c r="M415" s="39"/>
      <c r="N415" s="39"/>
      <c r="O415" s="39"/>
      <c r="P415" s="39"/>
      <c r="Q415" s="39"/>
      <c r="R415" s="39"/>
      <c r="S415" s="39"/>
      <c r="T415" s="39"/>
      <c r="U415" s="39"/>
      <c r="V415" s="39"/>
      <c r="W415" s="39"/>
      <c r="X415" s="39"/>
      <c r="Y415" s="39"/>
      <c r="Z415" s="39"/>
      <c r="AA415" s="39"/>
      <c r="AB415" s="39"/>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row>
    <row r="416" spans="1:130" ht="14.25" customHeight="1">
      <c r="A416" s="51"/>
      <c r="B416" s="51"/>
      <c r="C416" s="51"/>
      <c r="D416" s="65"/>
      <c r="E416" s="65"/>
      <c r="F416" s="65"/>
      <c r="G416" s="65"/>
      <c r="H416" s="65"/>
      <c r="I416" s="65"/>
      <c r="J416" s="3"/>
      <c r="K416" s="39"/>
      <c r="L416" s="39"/>
      <c r="M416" s="39"/>
      <c r="N416" s="39"/>
      <c r="O416" s="39"/>
      <c r="P416" s="39"/>
      <c r="Q416" s="39"/>
      <c r="R416" s="39"/>
      <c r="S416" s="39"/>
      <c r="T416" s="39"/>
      <c r="U416" s="39"/>
      <c r="V416" s="39"/>
      <c r="W416" s="39"/>
      <c r="X416" s="39"/>
      <c r="Y416" s="39"/>
      <c r="Z416" s="39"/>
      <c r="AA416" s="39"/>
      <c r="AB416" s="39"/>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row>
    <row r="417" spans="1:130" ht="14.25" customHeight="1">
      <c r="A417" s="51"/>
      <c r="B417" s="51"/>
      <c r="C417" s="51"/>
      <c r="D417" s="51"/>
      <c r="E417" s="51"/>
      <c r="F417" s="51"/>
      <c r="G417" s="51"/>
      <c r="H417" s="51"/>
      <c r="I417" s="51"/>
      <c r="J417" s="3"/>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row>
  </sheetData>
  <autoFilter ref="B10:F415" xr:uid="{00000000-0009-0000-0000-000006000000}"/>
  <mergeCells count="4">
    <mergeCell ref="B1:O1"/>
    <mergeCell ref="E4:F4"/>
    <mergeCell ref="D6:F6"/>
    <mergeCell ref="G9:H9"/>
  </mergeCells>
  <dataValidations count="2">
    <dataValidation type="list" allowBlank="1" showErrorMessage="1" sqref="H12:H31 H33:H51 H53:H67 H69:H87 H89:H106 H108:H124 H126:H164 H166:H184 H186:H219 H221:H271 H273:H319 H321:H355 H357:H415" xr:uid="{00000000-0002-0000-0600-000000000000}">
      <formula1>Capacity</formula1>
    </dataValidation>
    <dataValidation type="list" allowBlank="1" showErrorMessage="1" sqref="G12:G31 G33:G51 G53:G67 G69:G87 G89:G106 G108:G124 G126:G164 G166:G184 G186:G219 G221:G271 G273:G319 G321:G355 G357:G415" xr:uid="{00000000-0002-0000-0600-000001000000}">
      <formula1>Expertise</formula1>
    </dataValidation>
  </dataValidations>
  <hyperlinks>
    <hyperlink ref="F387" location="Google_Sheet_Link_169508584" display="_ftn1" xr:uid="{00000000-0004-0000-0600-000000000000}"/>
  </hyperlink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EF5DB"/>
  </sheetPr>
  <dimension ref="A1:DZ417"/>
  <sheetViews>
    <sheetView workbookViewId="0">
      <pane xSplit="6" ySplit="7" topLeftCell="G8" activePane="bottomRight" state="frozen"/>
      <selection pane="topRight" activeCell="G1" sqref="G1"/>
      <selection pane="bottomLeft" activeCell="A8" sqref="A8"/>
      <selection pane="bottomRight" activeCell="G8" sqref="G8"/>
    </sheetView>
  </sheetViews>
  <sheetFormatPr defaultColWidth="14.41796875" defaultRowHeight="15" customHeight="1" outlineLevelRow="1"/>
  <cols>
    <col min="1" max="2" width="9.15625" customWidth="1"/>
    <col min="3" max="3" width="0.15625" hidden="1" customWidth="1"/>
    <col min="4" max="4" width="3.26171875" customWidth="1"/>
    <col min="5" max="5" width="17.15625" customWidth="1"/>
    <col min="6" max="6" width="125.41796875" customWidth="1"/>
    <col min="7" max="8" width="18.578125" customWidth="1"/>
    <col min="9" max="9" width="3.41796875" customWidth="1"/>
    <col min="10" max="10" width="2.26171875" customWidth="1"/>
    <col min="11" max="130" width="9.15625" customWidth="1"/>
  </cols>
  <sheetData>
    <row r="1" spans="1:130" ht="45.75" customHeight="1">
      <c r="A1" s="25"/>
      <c r="B1" s="140" t="s">
        <v>0</v>
      </c>
      <c r="C1" s="135"/>
      <c r="D1" s="135"/>
      <c r="E1" s="135"/>
      <c r="F1" s="135"/>
      <c r="G1" s="135"/>
      <c r="H1" s="135"/>
      <c r="I1" s="135"/>
      <c r="J1" s="135"/>
      <c r="K1" s="135"/>
      <c r="L1" s="135"/>
      <c r="M1" s="135"/>
      <c r="N1" s="135"/>
      <c r="O1" s="136"/>
      <c r="P1" s="38"/>
      <c r="Q1" s="38"/>
      <c r="R1" s="38"/>
      <c r="S1" s="38"/>
      <c r="T1" s="38"/>
      <c r="U1" s="38"/>
      <c r="V1" s="38"/>
      <c r="W1" s="38"/>
      <c r="X1" s="38"/>
      <c r="Y1" s="38"/>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row>
    <row r="2" spans="1:130" ht="14.25" customHeight="1">
      <c r="A2" s="40"/>
      <c r="B2" s="40"/>
      <c r="C2" s="40"/>
      <c r="D2" s="40"/>
      <c r="E2" s="40"/>
      <c r="F2" s="40"/>
      <c r="G2" s="3"/>
      <c r="H2" s="3"/>
      <c r="I2" s="3"/>
      <c r="J2" s="3"/>
      <c r="K2" s="38"/>
      <c r="L2" s="38"/>
      <c r="M2" s="38"/>
      <c r="N2" s="38"/>
      <c r="O2" s="38"/>
      <c r="P2" s="38"/>
      <c r="Q2" s="38"/>
      <c r="R2" s="41"/>
      <c r="S2" s="42"/>
      <c r="T2" s="41"/>
      <c r="U2" s="38"/>
      <c r="V2" s="42"/>
      <c r="W2" s="41"/>
      <c r="X2" s="42"/>
      <c r="Y2" s="42"/>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row>
    <row r="3" spans="1:130" ht="14.25" customHeight="1">
      <c r="A3" s="40"/>
      <c r="B3" s="40"/>
      <c r="C3" s="40"/>
      <c r="D3" s="40"/>
      <c r="E3" s="40"/>
      <c r="F3" s="40"/>
      <c r="G3" s="3"/>
      <c r="H3" s="3"/>
      <c r="I3" s="3"/>
      <c r="J3" s="3"/>
      <c r="K3" s="38"/>
      <c r="L3" s="38"/>
      <c r="M3" s="38"/>
      <c r="N3" s="38"/>
      <c r="O3" s="38"/>
      <c r="P3" s="38"/>
      <c r="Q3" s="38"/>
      <c r="R3" s="41"/>
      <c r="S3" s="42"/>
      <c r="T3" s="41"/>
      <c r="U3" s="38"/>
      <c r="V3" s="42"/>
      <c r="W3" s="41"/>
      <c r="X3" s="42"/>
      <c r="Y3" s="42"/>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row>
    <row r="4" spans="1:130" ht="409.5" customHeight="1">
      <c r="A4" s="40"/>
      <c r="B4" s="40"/>
      <c r="C4" s="40"/>
      <c r="D4" s="40"/>
      <c r="E4" s="134" t="s">
        <v>427</v>
      </c>
      <c r="F4" s="136"/>
      <c r="G4" s="3"/>
      <c r="H4" s="3"/>
      <c r="I4" s="3"/>
      <c r="J4" s="3"/>
      <c r="K4" s="38"/>
      <c r="L4" s="38"/>
      <c r="M4" s="38"/>
      <c r="N4" s="38"/>
      <c r="O4" s="38"/>
      <c r="P4" s="38"/>
      <c r="Q4" s="38"/>
      <c r="R4" s="41"/>
      <c r="S4" s="42"/>
      <c r="T4" s="41"/>
      <c r="U4" s="38"/>
      <c r="V4" s="42"/>
      <c r="W4" s="41"/>
      <c r="X4" s="42"/>
      <c r="Y4" s="42"/>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row>
    <row r="5" spans="1:130" ht="14.25" customHeight="1">
      <c r="A5" s="40"/>
      <c r="B5" s="40"/>
      <c r="C5" s="40"/>
      <c r="D5" s="40"/>
      <c r="E5" s="40"/>
      <c r="F5" s="40"/>
      <c r="G5" s="3"/>
      <c r="H5" s="3"/>
      <c r="I5" s="3"/>
      <c r="J5" s="3"/>
      <c r="K5" s="38"/>
      <c r="L5" s="38"/>
      <c r="M5" s="38"/>
      <c r="N5" s="38"/>
      <c r="O5" s="38"/>
      <c r="P5" s="38"/>
      <c r="Q5" s="38"/>
      <c r="R5" s="41"/>
      <c r="S5" s="42"/>
      <c r="T5" s="41"/>
      <c r="U5" s="38"/>
      <c r="V5" s="42"/>
      <c r="W5" s="41"/>
      <c r="X5" s="42"/>
      <c r="Y5" s="42"/>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row>
    <row r="6" spans="1:130" ht="18" customHeight="1">
      <c r="A6" s="40"/>
      <c r="B6" s="40"/>
      <c r="C6" s="40"/>
      <c r="D6" s="141" t="s">
        <v>428</v>
      </c>
      <c r="E6" s="135"/>
      <c r="F6" s="136"/>
      <c r="G6" s="43"/>
      <c r="H6" s="43"/>
      <c r="I6" s="43"/>
      <c r="J6" s="43"/>
      <c r="K6" s="44"/>
      <c r="L6" s="44"/>
      <c r="M6" s="44"/>
      <c r="N6" s="44"/>
      <c r="O6" s="44"/>
      <c r="P6" s="44"/>
      <c r="Q6" s="44"/>
      <c r="R6" s="45"/>
      <c r="S6" s="46"/>
      <c r="T6" s="45"/>
      <c r="U6" s="44"/>
      <c r="V6" s="46"/>
      <c r="W6" s="45"/>
      <c r="X6" s="46"/>
      <c r="Y6" s="46"/>
      <c r="Z6" s="44"/>
      <c r="AA6" s="44"/>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row>
    <row r="7" spans="1:130" ht="13.5" customHeight="1">
      <c r="A7" s="40"/>
      <c r="B7" s="40"/>
      <c r="C7" s="40"/>
      <c r="D7" s="40"/>
      <c r="E7" s="40"/>
      <c r="F7" s="40"/>
      <c r="G7" s="3"/>
      <c r="H7" s="3"/>
      <c r="I7" s="3"/>
      <c r="J7" s="3"/>
      <c r="K7" s="38"/>
      <c r="L7" s="38"/>
      <c r="M7" s="38"/>
      <c r="N7" s="38"/>
      <c r="O7" s="38"/>
      <c r="P7" s="38"/>
      <c r="Q7" s="38"/>
      <c r="R7" s="41"/>
      <c r="S7" s="42"/>
      <c r="T7" s="41"/>
      <c r="U7" s="38"/>
      <c r="V7" s="42"/>
      <c r="W7" s="41"/>
      <c r="X7" s="42"/>
      <c r="Y7" s="42"/>
      <c r="Z7" s="38"/>
      <c r="AA7" s="38"/>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row>
    <row r="8" spans="1:130" ht="13.5" customHeight="1">
      <c r="A8" s="40"/>
      <c r="B8" s="40"/>
      <c r="C8" s="40"/>
      <c r="D8" s="47"/>
      <c r="E8" s="48"/>
      <c r="F8" s="48"/>
      <c r="G8" s="48"/>
      <c r="H8" s="48"/>
      <c r="I8" s="49"/>
      <c r="J8" s="3"/>
      <c r="K8" s="38"/>
      <c r="L8" s="38"/>
      <c r="M8" s="38"/>
      <c r="N8" s="38"/>
      <c r="O8" s="38"/>
      <c r="P8" s="38"/>
      <c r="Q8" s="38"/>
      <c r="R8" s="41"/>
      <c r="S8" s="42"/>
      <c r="T8" s="41"/>
      <c r="U8" s="38"/>
      <c r="V8" s="42"/>
      <c r="W8" s="41"/>
      <c r="X8" s="42"/>
      <c r="Y8" s="42"/>
      <c r="Z8" s="38"/>
      <c r="AA8" s="38"/>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row>
    <row r="9" spans="1:130" ht="81.75" customHeight="1">
      <c r="A9" s="40"/>
      <c r="B9" s="40"/>
      <c r="C9" s="40"/>
      <c r="D9" s="47"/>
      <c r="E9" s="50" t="s">
        <v>429</v>
      </c>
      <c r="F9" s="49"/>
      <c r="G9" s="142" t="s">
        <v>430</v>
      </c>
      <c r="H9" s="143"/>
      <c r="I9" s="49"/>
      <c r="J9" s="3"/>
      <c r="K9" s="38"/>
      <c r="L9" s="38"/>
      <c r="M9" s="38"/>
      <c r="N9" s="38"/>
      <c r="O9" s="38"/>
      <c r="P9" s="38"/>
      <c r="Q9" s="38"/>
      <c r="R9" s="41"/>
      <c r="S9" s="42"/>
      <c r="T9" s="41"/>
      <c r="U9" s="38"/>
      <c r="V9" s="42"/>
      <c r="W9" s="41"/>
      <c r="X9" s="42"/>
      <c r="Y9" s="42"/>
      <c r="Z9" s="38"/>
      <c r="AA9" s="38"/>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row>
    <row r="10" spans="1:130" ht="22.5" customHeight="1">
      <c r="A10" s="51"/>
      <c r="B10" s="40"/>
      <c r="C10" s="40"/>
      <c r="D10" s="47"/>
      <c r="E10" s="52"/>
      <c r="F10" s="48"/>
      <c r="G10" s="53" t="s">
        <v>431</v>
      </c>
      <c r="H10" s="53" t="s">
        <v>432</v>
      </c>
      <c r="I10" s="49"/>
      <c r="J10" s="3"/>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row>
    <row r="11" spans="1:130" ht="14.25" customHeight="1" outlineLevel="1">
      <c r="A11" s="51"/>
      <c r="B11" s="40"/>
      <c r="C11" s="40" t="str">
        <f t="shared" ref="C11:C265" si="0">LEFT(F11,255)</f>
        <v>A.     Assessment and Planning</v>
      </c>
      <c r="D11" s="47"/>
      <c r="E11" s="52" t="s">
        <v>433</v>
      </c>
      <c r="F11" s="54" t="s">
        <v>434</v>
      </c>
      <c r="G11" s="53"/>
      <c r="H11" s="53"/>
      <c r="I11" s="49"/>
      <c r="J11" s="3"/>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row>
    <row r="12" spans="1:130" ht="14.25" customHeight="1" outlineLevel="1">
      <c r="A12" s="51"/>
      <c r="B12" s="40"/>
      <c r="C12" s="40" t="str">
        <f t="shared" si="0"/>
        <v>1.       Use data to identify health priorities and share results.</v>
      </c>
      <c r="D12" s="47"/>
      <c r="E12" s="52" t="s">
        <v>433</v>
      </c>
      <c r="F12" s="55" t="s">
        <v>435</v>
      </c>
      <c r="G12" s="56"/>
      <c r="H12" s="57"/>
      <c r="I12" s="49"/>
      <c r="J12" s="3"/>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row>
    <row r="13" spans="1:130" ht="14.25" customHeight="1" outlineLevel="1">
      <c r="A13" s="51"/>
      <c r="B13" s="40"/>
      <c r="C13" s="40" t="str">
        <f t="shared" si="0"/>
        <v>a.       Convene public health partners, communities, and individuals, to develop a state or community health assessment that prioritizes public health issues, as well as their root causes and the conditions that influence those issues, for the population</v>
      </c>
      <c r="D13" s="47"/>
      <c r="E13" s="52" t="s">
        <v>433</v>
      </c>
      <c r="F13" s="58" t="s">
        <v>436</v>
      </c>
      <c r="G13" s="59"/>
      <c r="H13" s="60"/>
      <c r="I13" s="61"/>
      <c r="J13" s="3"/>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row>
    <row r="14" spans="1:130" ht="14.25" customHeight="1" outlineLevel="1">
      <c r="A14" s="51"/>
      <c r="B14" s="40"/>
      <c r="C14" s="40" t="str">
        <f t="shared" si="0"/>
        <v>b.       Collaborate with partners, communities, and individuals, including those most impacted by health disparities and underlying inequities to understand public health issues from the perspective of lived experience.</v>
      </c>
      <c r="D14" s="47"/>
      <c r="E14" s="52" t="s">
        <v>433</v>
      </c>
      <c r="F14" s="62" t="s">
        <v>437</v>
      </c>
      <c r="G14" s="63"/>
      <c r="H14" s="64"/>
      <c r="I14" s="65"/>
      <c r="J14" s="3"/>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row>
    <row r="15" spans="1:130" ht="14.25" customHeight="1" outlineLevel="1">
      <c r="A15" s="51"/>
      <c r="B15" s="40"/>
      <c r="C15" s="40" t="str">
        <f t="shared" si="0"/>
        <v xml:space="preserve">c.       Analyze the population, including its demographic, social, and economic characteristics to identify health disparities and underlying inequities affecting population groups most impacted by health inequities. </v>
      </c>
      <c r="D15" s="47"/>
      <c r="E15" s="52" t="s">
        <v>433</v>
      </c>
      <c r="F15" s="62" t="s">
        <v>438</v>
      </c>
      <c r="G15" s="63"/>
      <c r="H15" s="64"/>
      <c r="I15" s="65"/>
      <c r="J15" s="3"/>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row>
    <row r="16" spans="1:130" ht="14.25" customHeight="1" outlineLevel="1">
      <c r="A16" s="51"/>
      <c r="B16" s="40"/>
      <c r="C16" s="40" t="str">
        <f t="shared" si="0"/>
        <v xml:space="preserve">d.       Identify and investigate emerging public health issues. </v>
      </c>
      <c r="D16" s="47"/>
      <c r="E16" s="52" t="s">
        <v>433</v>
      </c>
      <c r="F16" s="62" t="s">
        <v>439</v>
      </c>
      <c r="G16" s="63"/>
      <c r="H16" s="64"/>
      <c r="I16" s="65"/>
      <c r="J16" s="3"/>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row>
    <row r="17" spans="1:130" ht="14.25" customHeight="1" outlineLevel="1">
      <c r="A17" s="51"/>
      <c r="B17" s="40"/>
      <c r="C17" s="40" t="str">
        <f t="shared" si="0"/>
        <v>e.       Establish metrics and monitor public health issues within the jurisdiction.</v>
      </c>
      <c r="D17" s="47"/>
      <c r="E17" s="52" t="s">
        <v>433</v>
      </c>
      <c r="F17" s="62" t="s">
        <v>440</v>
      </c>
      <c r="G17" s="63"/>
      <c r="H17" s="64"/>
      <c r="I17" s="65"/>
      <c r="J17" s="3"/>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row>
    <row r="18" spans="1:130" ht="14.25" customHeight="1" outlineLevel="1">
      <c r="A18" s="51"/>
      <c r="B18" s="40"/>
      <c r="C18" s="40" t="str">
        <f t="shared" si="0"/>
        <v xml:space="preserve">f.        Monitor data on public health issues, as well as their root causes and conditions that influence those issues, to support continuous prioritization of public health prevention and protection activities. </v>
      </c>
      <c r="D18" s="47"/>
      <c r="E18" s="52" t="s">
        <v>433</v>
      </c>
      <c r="F18" s="62" t="s">
        <v>441</v>
      </c>
      <c r="G18" s="63"/>
      <c r="H18" s="64"/>
      <c r="I18" s="65"/>
      <c r="J18" s="3"/>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row>
    <row r="19" spans="1:130" ht="14.25" customHeight="1" outlineLevel="1">
      <c r="A19" s="51"/>
      <c r="B19" s="40"/>
      <c r="C19" s="40" t="str">
        <f t="shared" si="0"/>
        <v>g.       Validate information, data, analysis, and findings related to public health issues, including root causes and the social conditions that influence those issues, with those impacted.</v>
      </c>
      <c r="D19" s="47"/>
      <c r="E19" s="52" t="s">
        <v>433</v>
      </c>
      <c r="F19" s="62" t="s">
        <v>442</v>
      </c>
      <c r="G19" s="66"/>
      <c r="H19" s="67"/>
      <c r="I19" s="65"/>
      <c r="J19" s="3"/>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row>
    <row r="20" spans="1:130" ht="14.25" customHeight="1" outlineLevel="1">
      <c r="A20" s="51"/>
      <c r="B20" s="40"/>
      <c r="C20" s="40" t="str">
        <f t="shared" si="0"/>
        <v>2.       Develop, implement, monitor, track, and update health improvement plans.</v>
      </c>
      <c r="D20" s="47"/>
      <c r="E20" s="52" t="s">
        <v>433</v>
      </c>
      <c r="F20" s="55" t="s">
        <v>443</v>
      </c>
      <c r="G20" s="56"/>
      <c r="H20" s="57"/>
      <c r="I20" s="65"/>
      <c r="J20" s="3"/>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row>
    <row r="21" spans="1:130" ht="14.25" customHeight="1" outlineLevel="1">
      <c r="A21" s="51"/>
      <c r="B21" s="40"/>
      <c r="C21" s="40" t="str">
        <f t="shared" si="0"/>
        <v>a.       Assess the need for public health prevention or protection activities in the community, including those specific needs of those disproportionately impacted by the public health issues identified in the state or community health assessment.</v>
      </c>
      <c r="D21" s="47"/>
      <c r="E21" s="52" t="s">
        <v>433</v>
      </c>
      <c r="F21" s="62" t="s">
        <v>444</v>
      </c>
      <c r="G21" s="59"/>
      <c r="H21" s="60"/>
      <c r="I21" s="65"/>
      <c r="J21" s="3"/>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row>
    <row r="22" spans="1:130" ht="14.25" customHeight="1" outlineLevel="1">
      <c r="A22" s="51"/>
      <c r="B22" s="40"/>
      <c r="C22" s="40" t="str">
        <f t="shared" si="0"/>
        <v xml:space="preserve">b.       Convene public health partners, communities, and individuals, to develop a state or community health improvement plan that prioritizes public health issues and identifies public health prevention and protection activities needed to address these </v>
      </c>
      <c r="D22" s="47"/>
      <c r="E22" s="52" t="s">
        <v>433</v>
      </c>
      <c r="F22" s="62" t="s">
        <v>445</v>
      </c>
      <c r="G22" s="63"/>
      <c r="H22" s="64"/>
      <c r="I22" s="65"/>
      <c r="J22" s="3"/>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row>
    <row r="23" spans="1:130" ht="14.25" customHeight="1" outlineLevel="1">
      <c r="A23" s="51"/>
      <c r="B23" s="40"/>
      <c r="C23" s="40" t="str">
        <f t="shared" si="0"/>
        <v>c.       Collaborate with partners, communities, and individuals, including most impacted by health inequities, to understand the results of the state or community health assessment and the relative benefit of public health prevention and protection activ</v>
      </c>
      <c r="D23" s="47"/>
      <c r="E23" s="52" t="s">
        <v>433</v>
      </c>
      <c r="F23" s="62" t="s">
        <v>446</v>
      </c>
      <c r="G23" s="63"/>
      <c r="H23" s="64"/>
      <c r="I23" s="65"/>
      <c r="J23" s="3"/>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row>
    <row r="24" spans="1:130" ht="14.25" customHeight="1" outlineLevel="1">
      <c r="A24" s="51"/>
      <c r="B24" s="40"/>
      <c r="C24" s="40" t="str">
        <f t="shared" si="0"/>
        <v>d.       Convene public health partners to support alignment around strategies or initiatives for governmental public health to implement the state or community health improvement plan to address public health issues in the jurisdiction.</v>
      </c>
      <c r="D24" s="47"/>
      <c r="E24" s="52" t="s">
        <v>433</v>
      </c>
      <c r="F24" s="62" t="s">
        <v>447</v>
      </c>
      <c r="G24" s="63"/>
      <c r="H24" s="64"/>
      <c r="I24" s="65"/>
      <c r="J24" s="3"/>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row>
    <row r="25" spans="1:130" ht="14.25" customHeight="1" outlineLevel="1">
      <c r="A25" s="51"/>
      <c r="B25" s="40"/>
      <c r="C25" s="40" t="str">
        <f t="shared" si="0"/>
        <v>e.       Convene cross sector partners to identify strategies or initiatives for non-governmental partners to implement in alignment with the state or community health improvement plan to address public health issues for the population.</v>
      </c>
      <c r="D25" s="47"/>
      <c r="E25" s="52" t="s">
        <v>433</v>
      </c>
      <c r="F25" s="62" t="s">
        <v>448</v>
      </c>
      <c r="G25" s="63"/>
      <c r="H25" s="64"/>
      <c r="I25" s="65"/>
      <c r="J25" s="3"/>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row>
    <row r="26" spans="1:130" ht="14.25" customHeight="1" outlineLevel="1">
      <c r="A26" s="51"/>
      <c r="B26" s="40"/>
      <c r="C26" s="40" t="str">
        <f t="shared" si="0"/>
        <v>f.        Establish metrics and monitor the implementation of the state or community health improvement plan within the jurisdiction.</v>
      </c>
      <c r="D26" s="47"/>
      <c r="E26" s="52" t="s">
        <v>433</v>
      </c>
      <c r="F26" s="62" t="s">
        <v>449</v>
      </c>
      <c r="G26" s="63"/>
      <c r="H26" s="64"/>
      <c r="I26" s="65"/>
      <c r="J26" s="3"/>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row>
    <row r="27" spans="1:130" ht="14.25" customHeight="1" outlineLevel="1">
      <c r="A27" s="51"/>
      <c r="B27" s="40"/>
      <c r="C27" s="40" t="str">
        <f t="shared" si="0"/>
        <v>g.       Establish system and metrics for tracking efforts toward agreed upon responsibilities for governmental public health, and partners, including other public health, other governmental, and cross-sector partners, in implementing the state or communi</v>
      </c>
      <c r="D27" s="47"/>
      <c r="E27" s="52" t="s">
        <v>433</v>
      </c>
      <c r="F27" s="62" t="s">
        <v>450</v>
      </c>
      <c r="G27" s="63"/>
      <c r="H27" s="64"/>
      <c r="I27" s="65"/>
      <c r="J27" s="3"/>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row>
    <row r="28" spans="1:130" ht="14.25" customHeight="1" outlineLevel="1">
      <c r="A28" s="51"/>
      <c r="B28" s="40"/>
      <c r="C28" s="40" t="str">
        <f t="shared" si="0"/>
        <v>h.       Track actions taken by governmental public health, and partners, including other public health, other governmental, and cross-sector partners, in implementing the state or community health improvement plan.</v>
      </c>
      <c r="D28" s="47"/>
      <c r="E28" s="52" t="s">
        <v>433</v>
      </c>
      <c r="F28" s="62" t="s">
        <v>451</v>
      </c>
      <c r="G28" s="63"/>
      <c r="H28" s="64"/>
      <c r="I28" s="65"/>
      <c r="J28" s="3"/>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row>
    <row r="29" spans="1:130" ht="14.25" customHeight="1" outlineLevel="1">
      <c r="A29" s="51"/>
      <c r="B29" s="40"/>
      <c r="C29" s="40" t="str">
        <f t="shared" si="0"/>
        <v xml:space="preserve">i.         Establish metrics and monitor the change in health outcomes and other indicators of health improvement within the jurisdiction. </v>
      </c>
      <c r="D29" s="47"/>
      <c r="E29" s="52" t="s">
        <v>433</v>
      </c>
      <c r="F29" s="62" t="s">
        <v>452</v>
      </c>
      <c r="G29" s="63"/>
      <c r="H29" s="64"/>
      <c r="I29" s="65"/>
      <c r="J29" s="3"/>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row>
    <row r="30" spans="1:130" ht="14.25" customHeight="1" outlineLevel="1">
      <c r="A30" s="51"/>
      <c r="B30" s="40"/>
      <c r="C30" s="40" t="str">
        <f t="shared" si="0"/>
        <v xml:space="preserve">j.         Develop (including researching, analyzing, costing, and articulating the impact, as needed) and advocate for any evidence-based and legally defensible policy change needed to support the state or community health improvement plan. </v>
      </c>
      <c r="D30" s="47"/>
      <c r="E30" s="52" t="s">
        <v>433</v>
      </c>
      <c r="F30" s="62" t="s">
        <v>453</v>
      </c>
      <c r="G30" s="63"/>
      <c r="H30" s="64"/>
      <c r="I30" s="65"/>
      <c r="J30" s="3"/>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row>
    <row r="31" spans="1:130" ht="14.25" customHeight="1" outlineLevel="1">
      <c r="A31" s="51"/>
      <c r="B31" s="40"/>
      <c r="C31" s="40" t="str">
        <f t="shared" si="0"/>
        <v>k.       Assess how external factors and conditions affect implementation of the state or community health improvement plan and identify barriers to implementation of the plan.</v>
      </c>
      <c r="D31" s="47"/>
      <c r="E31" s="52" t="s">
        <v>433</v>
      </c>
      <c r="F31" s="68" t="s">
        <v>454</v>
      </c>
      <c r="G31" s="66"/>
      <c r="H31" s="67"/>
      <c r="I31" s="65"/>
      <c r="J31" s="3"/>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row>
    <row r="32" spans="1:130" ht="14.25" customHeight="1" outlineLevel="1">
      <c r="A32" s="51"/>
      <c r="B32" s="40"/>
      <c r="C32" s="40" t="str">
        <f t="shared" si="0"/>
        <v>B.      Communications</v>
      </c>
      <c r="D32" s="47"/>
      <c r="E32" s="52" t="s">
        <v>455</v>
      </c>
      <c r="F32" s="69" t="s">
        <v>456</v>
      </c>
      <c r="G32" s="70"/>
      <c r="H32" s="70"/>
      <c r="I32" s="65"/>
      <c r="J32" s="3"/>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row>
    <row r="33" spans="1:130" ht="14.25" customHeight="1" outlineLevel="1">
      <c r="A33" s="51"/>
      <c r="B33" s="40"/>
      <c r="C33" s="40" t="str">
        <f t="shared" si="0"/>
        <v>1.       Develop and maintain systems and messaging for public-facing communication and health education.</v>
      </c>
      <c r="D33" s="47"/>
      <c r="E33" s="52" t="s">
        <v>455</v>
      </c>
      <c r="F33" s="71" t="s">
        <v>457</v>
      </c>
      <c r="G33" s="56"/>
      <c r="H33" s="57"/>
      <c r="I33" s="65"/>
      <c r="J33" s="3"/>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row>
    <row r="34" spans="1:130" ht="14.25" customHeight="1" outlineLevel="1">
      <c r="A34" s="51"/>
      <c r="B34" s="40"/>
      <c r="C34" s="40" t="str">
        <f t="shared" si="0"/>
        <v xml:space="preserve">a.       Develop, implement, and maintain a written routine communication plan that articulates the governmental public health agency’s mission, value, role, responsibilities, and brand; identifies appropriate mediums and channels for communications; and </v>
      </c>
      <c r="D34" s="47"/>
      <c r="E34" s="52" t="s">
        <v>455</v>
      </c>
      <c r="F34" s="62" t="s">
        <v>458</v>
      </c>
      <c r="G34" s="59"/>
      <c r="H34" s="60"/>
      <c r="I34" s="65"/>
      <c r="J34" s="3"/>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row>
    <row r="35" spans="1:130" ht="14.25" customHeight="1" outlineLevel="1">
      <c r="A35" s="51"/>
      <c r="B35" s="40"/>
      <c r="C35" s="40" t="str">
        <f t="shared" si="0"/>
        <v>b.       Develop, implement, and maintain systems and infrastructure for public-facing communications that allows for ongoing bi-directional communication over appropriate mediums and channels on a 24/7 basis.</v>
      </c>
      <c r="D35" s="47"/>
      <c r="E35" s="52" t="s">
        <v>455</v>
      </c>
      <c r="F35" s="62" t="s">
        <v>459</v>
      </c>
      <c r="G35" s="63"/>
      <c r="H35" s="64"/>
      <c r="I35" s="65"/>
      <c r="J35" s="3"/>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row>
    <row r="36" spans="1:130" ht="14.25" customHeight="1" outlineLevel="1">
      <c r="A36" s="51"/>
      <c r="B36" s="40"/>
      <c r="C36" s="40" t="str">
        <f t="shared" si="0"/>
        <v>c.       Develop, implement, and maintain systems for communications with public health and cross-sector partners that allows for ongoing bidirectional communication over appropriate mediums and channels on a 24/7 basis.</v>
      </c>
      <c r="D36" s="47"/>
      <c r="E36" s="52" t="s">
        <v>455</v>
      </c>
      <c r="F36" s="62" t="s">
        <v>460</v>
      </c>
      <c r="G36" s="63"/>
      <c r="H36" s="64"/>
      <c r="I36" s="65"/>
      <c r="J36" s="3"/>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row>
    <row r="37" spans="1:130" ht="14.25" customHeight="1" outlineLevel="1">
      <c r="A37" s="51"/>
      <c r="B37" s="40"/>
      <c r="C37" s="40" t="str">
        <f t="shared" si="0"/>
        <v xml:space="preserve">d.       Convene public health partners to coordinate routine and emergency communications, informally or formally (e.g., using a joint information center), such that they are informed of the intent to issue communications that might impact their work. </v>
      </c>
      <c r="D37" s="47"/>
      <c r="E37" s="52" t="s">
        <v>455</v>
      </c>
      <c r="F37" s="62" t="s">
        <v>461</v>
      </c>
      <c r="G37" s="63"/>
      <c r="H37" s="64"/>
      <c r="I37" s="65"/>
      <c r="J37" s="3"/>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row>
    <row r="38" spans="1:130" ht="14.25" customHeight="1" outlineLevel="1">
      <c r="A38" s="51"/>
      <c r="B38" s="40"/>
      <c r="C38" s="40" t="str">
        <f t="shared" si="0"/>
        <v xml:space="preserve">e.       Assess the need for and priority of communications mediums and channels for public-facing communications for the community, including the specific needs of those disproportionately impacted by public health issues. </v>
      </c>
      <c r="D38" s="47"/>
      <c r="E38" s="52" t="s">
        <v>455</v>
      </c>
      <c r="F38" s="62" t="s">
        <v>462</v>
      </c>
      <c r="G38" s="63"/>
      <c r="H38" s="64"/>
      <c r="I38" s="65"/>
      <c r="J38" s="3"/>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row>
    <row r="39" spans="1:130" ht="14.25" customHeight="1" outlineLevel="1">
      <c r="A39" s="51"/>
      <c r="B39" s="40"/>
      <c r="C39" s="40" t="str">
        <f t="shared" si="0"/>
        <v>f.        Collaborate with partners, communities, and individuals to co-create communications strategies identifying appropriate mediums and channels that are culturally appropriate and responsive, available in languages that match the linguistic diversit</v>
      </c>
      <c r="D39" s="47"/>
      <c r="E39" s="52" t="s">
        <v>455</v>
      </c>
      <c r="F39" s="62" t="s">
        <v>463</v>
      </c>
      <c r="G39" s="63"/>
      <c r="H39" s="64"/>
      <c r="I39" s="65"/>
      <c r="J39" s="3"/>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row>
    <row r="40" spans="1:130" ht="14.25" customHeight="1" outlineLevel="1">
      <c r="A40" s="51"/>
      <c r="B40" s="40"/>
      <c r="C40" s="40" t="str">
        <f t="shared" si="0"/>
        <v xml:space="preserve">g.       Ensure information and messages of public health importance is conveyed to the public in a timely and transparent manner. </v>
      </c>
      <c r="D40" s="47"/>
      <c r="E40" s="52" t="s">
        <v>455</v>
      </c>
      <c r="F40" s="62" t="s">
        <v>464</v>
      </c>
      <c r="G40" s="63"/>
      <c r="H40" s="64"/>
      <c r="I40" s="65"/>
      <c r="J40" s="3"/>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row>
    <row r="41" spans="1:130" ht="14.25" customHeight="1" outlineLevel="1">
      <c r="A41" s="51"/>
      <c r="B41" s="40"/>
      <c r="C41" s="40" t="str">
        <f t="shared" si="0"/>
        <v>h.       Establish metrics and monitor quality of public health communications within the jurisdiction and adjust communications and strategies accordingly.</v>
      </c>
      <c r="D41" s="47"/>
      <c r="E41" s="52" t="s">
        <v>455</v>
      </c>
      <c r="F41" s="62" t="s">
        <v>465</v>
      </c>
      <c r="G41" s="63"/>
      <c r="H41" s="64"/>
      <c r="I41" s="65"/>
      <c r="J41" s="3"/>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row>
    <row r="42" spans="1:130" ht="14.25" customHeight="1" outlineLevel="1">
      <c r="A42" s="51"/>
      <c r="B42" s="40"/>
      <c r="C42" s="40" t="str">
        <f t="shared" si="0"/>
        <v>2.       Build and maintain ongoing relationships with the media.</v>
      </c>
      <c r="D42" s="47"/>
      <c r="E42" s="52" t="s">
        <v>455</v>
      </c>
      <c r="F42" s="55" t="s">
        <v>466</v>
      </c>
      <c r="G42" s="56"/>
      <c r="H42" s="57"/>
      <c r="I42" s="65"/>
      <c r="J42" s="3"/>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row>
    <row r="43" spans="1:130" ht="14.25" customHeight="1" outlineLevel="1">
      <c r="A43" s="51"/>
      <c r="B43" s="40"/>
      <c r="C43" s="40" t="str">
        <f t="shared" si="0"/>
        <v>a.       Build and maintain relationships with broadcast and other media organizations to establish trust with governmental public health in its delivery of health information, especially in the coverage of public health issues.</v>
      </c>
      <c r="D43" s="47"/>
      <c r="E43" s="52" t="s">
        <v>455</v>
      </c>
      <c r="F43" s="62" t="s">
        <v>467</v>
      </c>
      <c r="G43" s="63"/>
      <c r="H43" s="64"/>
      <c r="I43" s="65"/>
      <c r="J43" s="3"/>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row>
    <row r="44" spans="1:130" ht="14.25" customHeight="1" outlineLevel="1">
      <c r="A44" s="51"/>
      <c r="B44" s="40"/>
      <c r="C44" s="40" t="str">
        <f t="shared" si="0"/>
        <v>b.       Identify and critically evaluate media organizations, to identify those who can be reliable sources of information in public health messaging.</v>
      </c>
      <c r="D44" s="47"/>
      <c r="E44" s="52" t="s">
        <v>455</v>
      </c>
      <c r="F44" s="62" t="s">
        <v>468</v>
      </c>
      <c r="G44" s="63"/>
      <c r="H44" s="64"/>
      <c r="I44" s="65"/>
      <c r="J44" s="3"/>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row>
    <row r="45" spans="1:130" ht="14.25" customHeight="1" outlineLevel="1">
      <c r="A45" s="51"/>
      <c r="B45" s="40"/>
      <c r="C45" s="40" t="str">
        <f t="shared" si="0"/>
        <v>c.       Develop, implement, and maintain written organizational policies and templates for public health messaging, to support consistent and unified public health messaging.</v>
      </c>
      <c r="D45" s="47"/>
      <c r="E45" s="52" t="s">
        <v>455</v>
      </c>
      <c r="F45" s="62" t="s">
        <v>469</v>
      </c>
      <c r="G45" s="63"/>
      <c r="H45" s="64"/>
      <c r="I45" s="65"/>
      <c r="J45" s="3"/>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row>
    <row r="46" spans="1:130" ht="14.25" customHeight="1" outlineLevel="1">
      <c r="A46" s="51"/>
      <c r="B46" s="40"/>
      <c r="C46" s="40" t="str">
        <f t="shared" si="0"/>
        <v>d.       Ensure information and messages of public health importance is conveyed to the media in a timely and transparent manner.</v>
      </c>
      <c r="D46" s="47"/>
      <c r="E46" s="52" t="s">
        <v>455</v>
      </c>
      <c r="F46" s="62" t="s">
        <v>470</v>
      </c>
      <c r="G46" s="63"/>
      <c r="H46" s="64"/>
      <c r="I46" s="65"/>
      <c r="J46" s="3"/>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row>
    <row r="47" spans="1:130" ht="14.25" customHeight="1" outlineLevel="1">
      <c r="A47" s="51"/>
      <c r="B47" s="40"/>
      <c r="C47" s="40" t="str">
        <f t="shared" si="0"/>
        <v>3.       Develop and implement strategies for risk communication.</v>
      </c>
      <c r="D47" s="47"/>
      <c r="E47" s="52" t="s">
        <v>455</v>
      </c>
      <c r="F47" s="55" t="s">
        <v>471</v>
      </c>
      <c r="G47" s="56"/>
      <c r="H47" s="57"/>
      <c r="I47" s="65"/>
      <c r="J47" s="3"/>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row>
    <row r="48" spans="1:130" ht="14.25" customHeight="1" outlineLevel="1">
      <c r="A48" s="51"/>
      <c r="B48" s="40"/>
      <c r="C48" s="40" t="str">
        <f t="shared" si="0"/>
        <v>a.       Develop, implement, and maintain a written public health risk communication plan that articulates the governmental public health agency’s mission, value, role, and responsibilities in addressing specific public health risks; identifies appropriat</v>
      </c>
      <c r="D48" s="47"/>
      <c r="E48" s="52" t="s">
        <v>455</v>
      </c>
      <c r="F48" s="62" t="s">
        <v>472</v>
      </c>
      <c r="G48" s="63"/>
      <c r="H48" s="64"/>
      <c r="I48" s="65"/>
      <c r="J48" s="3"/>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row>
    <row r="49" spans="1:130" ht="14.25" customHeight="1" outlineLevel="1">
      <c r="A49" s="51"/>
      <c r="B49" s="40"/>
      <c r="C49" s="40" t="str">
        <f t="shared" si="0"/>
        <v xml:space="preserve">b.       Assess the need for and priority of communications mediums and channels for public-facing risk communication for the community, including the specific needs of those disproportionately impacted by public health risks. </v>
      </c>
      <c r="D49" s="47"/>
      <c r="E49" s="52" t="s">
        <v>455</v>
      </c>
      <c r="F49" s="62" t="s">
        <v>473</v>
      </c>
      <c r="G49" s="63"/>
      <c r="H49" s="64"/>
      <c r="I49" s="65"/>
      <c r="J49" s="3"/>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row>
    <row r="50" spans="1:130" ht="14.25" customHeight="1" outlineLevel="1">
      <c r="A50" s="51"/>
      <c r="B50" s="40"/>
      <c r="C50" s="40" t="str">
        <f t="shared" si="0"/>
        <v xml:space="preserve">c.       Collaborate with partners, communities, and individuals to co-create strategies for risk communication that are culturally appropriate and responsive, available in languages that match the linguistic diversity of the population, support literacy </v>
      </c>
      <c r="D50" s="47"/>
      <c r="E50" s="52" t="s">
        <v>455</v>
      </c>
      <c r="F50" s="62" t="s">
        <v>474</v>
      </c>
      <c r="G50" s="63"/>
      <c r="H50" s="64"/>
      <c r="I50" s="65"/>
      <c r="J50" s="3"/>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row>
    <row r="51" spans="1:130" ht="14.25" customHeight="1" outlineLevel="1">
      <c r="A51" s="51"/>
      <c r="B51" s="40"/>
      <c r="C51" s="40" t="str">
        <f t="shared" si="0"/>
        <v>d.       In the event of a public health crisis or event, lead and coordinate communication between public health, health organizations, national organizations and federal agencies, and state agencies, as appropriate, using risk communication principles t</v>
      </c>
      <c r="D51" s="47"/>
      <c r="E51" s="52" t="s">
        <v>455</v>
      </c>
      <c r="F51" s="68" t="s">
        <v>475</v>
      </c>
      <c r="G51" s="72"/>
      <c r="H51" s="73"/>
      <c r="I51" s="65"/>
      <c r="J51" s="3"/>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row>
    <row r="52" spans="1:130" ht="14.25" customHeight="1" outlineLevel="1">
      <c r="A52" s="51"/>
      <c r="B52" s="40"/>
      <c r="C52" s="40" t="str">
        <f t="shared" si="0"/>
        <v>C.      Community Partnerships</v>
      </c>
      <c r="D52" s="47"/>
      <c r="E52" s="52" t="s">
        <v>476</v>
      </c>
      <c r="F52" s="69" t="s">
        <v>477</v>
      </c>
      <c r="G52" s="70"/>
      <c r="H52" s="70"/>
      <c r="I52" s="65"/>
      <c r="J52" s="3"/>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row>
    <row r="53" spans="1:130" ht="14.25" customHeight="1" outlineLevel="1">
      <c r="A53" s="51"/>
      <c r="B53" s="40"/>
      <c r="C53" s="40" t="str">
        <f t="shared" si="0"/>
        <v>1.       Develop and maintain ongoing relationships with partners and convene and connect them to improve public health outcomes.</v>
      </c>
      <c r="D53" s="47"/>
      <c r="E53" s="52" t="s">
        <v>476</v>
      </c>
      <c r="F53" s="71" t="s">
        <v>478</v>
      </c>
      <c r="G53" s="56"/>
      <c r="H53" s="57"/>
      <c r="I53" s="65"/>
      <c r="J53" s="3"/>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row>
    <row r="54" spans="1:130" ht="14.25" customHeight="1" outlineLevel="1">
      <c r="A54" s="51"/>
      <c r="B54" s="40"/>
      <c r="C54" s="40" t="str">
        <f t="shared" si="0"/>
        <v>a.       Dedicate resources to community partnership development and engagement (i.e., workforce, training, technical assistance, facilitation, listening, meeting spaces, etc.).</v>
      </c>
      <c r="D54" s="47"/>
      <c r="E54" s="52" t="s">
        <v>476</v>
      </c>
      <c r="F54" s="62" t="s">
        <v>479</v>
      </c>
      <c r="G54" s="63"/>
      <c r="H54" s="64"/>
      <c r="I54" s="65"/>
      <c r="J54" s="3"/>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row>
    <row r="55" spans="1:130" ht="14.25" customHeight="1" outlineLevel="1">
      <c r="A55" s="51"/>
      <c r="B55" s="40"/>
      <c r="C55" s="40" t="str">
        <f t="shared" si="0"/>
        <v>b.       Create and maintain organizational policies and practices that advance relationship development and authentic engagement.</v>
      </c>
      <c r="D55" s="47"/>
      <c r="E55" s="52" t="s">
        <v>476</v>
      </c>
      <c r="F55" s="62" t="s">
        <v>480</v>
      </c>
      <c r="G55" s="63"/>
      <c r="H55" s="64"/>
      <c r="I55" s="65"/>
      <c r="J55" s="3"/>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row>
    <row r="56" spans="1:130" ht="14.25" customHeight="1" outlineLevel="1">
      <c r="A56" s="51"/>
      <c r="B56" s="40"/>
      <c r="C56" s="40" t="str">
        <f t="shared" si="0"/>
        <v>c.       Develop broad understanding of how communities within the jurisdiction are organized and how community relationships may affect the public’s health.</v>
      </c>
      <c r="D56" s="47"/>
      <c r="E56" s="52" t="s">
        <v>476</v>
      </c>
      <c r="F56" s="62" t="s">
        <v>481</v>
      </c>
      <c r="G56" s="63"/>
      <c r="H56" s="64"/>
      <c r="I56" s="65"/>
      <c r="J56" s="3"/>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row>
    <row r="57" spans="1:130" ht="14.25" customHeight="1" outlineLevel="1">
      <c r="A57" s="51"/>
      <c r="B57" s="40"/>
      <c r="C57" s="40" t="str">
        <f t="shared" si="0"/>
        <v>d.       Maintain the ability to identify strategic public health partnerships with other government sectors, across jurisdictional boundaries, and with different governments, including Tribal authorities, to pursue collaborative opportunities to effectiv</v>
      </c>
      <c r="D57" s="47"/>
      <c r="E57" s="52" t="s">
        <v>476</v>
      </c>
      <c r="F57" s="62" t="s">
        <v>482</v>
      </c>
      <c r="G57" s="63"/>
      <c r="H57" s="64"/>
      <c r="I57" s="65"/>
      <c r="J57" s="3"/>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row>
    <row r="58" spans="1:130" ht="14.25" customHeight="1" outlineLevel="1">
      <c r="A58" s="51"/>
      <c r="B58" s="40"/>
      <c r="C58" s="40" t="str">
        <f t="shared" si="0"/>
        <v>e.       Participate in partnerships, as an invitee, to represent public health interests and offer insight to challenges, resources, and support for solutions.</v>
      </c>
      <c r="D58" s="47"/>
      <c r="E58" s="52" t="s">
        <v>476</v>
      </c>
      <c r="F58" s="62" t="s">
        <v>483</v>
      </c>
      <c r="G58" s="63"/>
      <c r="H58" s="64"/>
      <c r="I58" s="65"/>
      <c r="J58" s="3"/>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row>
    <row r="59" spans="1:130" ht="14.25" customHeight="1" outlineLevel="1">
      <c r="A59" s="51"/>
      <c r="B59" s="40"/>
      <c r="C59" s="40" t="str">
        <f t="shared" si="0"/>
        <v>f.        Provide resources and support (e.g., data, convening, and planning) to partnerships and collaborative efforts and work with partners toward community-led solutions.</v>
      </c>
      <c r="D59" s="47"/>
      <c r="E59" s="52" t="s">
        <v>476</v>
      </c>
      <c r="F59" s="62" t="s">
        <v>484</v>
      </c>
      <c r="G59" s="63"/>
      <c r="H59" s="64"/>
      <c r="I59" s="65"/>
      <c r="J59" s="3"/>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row>
    <row r="60" spans="1:130" ht="14.25" customHeight="1" outlineLevel="1">
      <c r="A60" s="51"/>
      <c r="B60" s="40"/>
      <c r="C60" s="40" t="str">
        <f t="shared" si="0"/>
        <v>g.       Establish a culture of introspection among members to review the roles and responsibilities of each partner, revise agreements, and revisit arrangements for programs and services to improve the health of a community.</v>
      </c>
      <c r="D60" s="47"/>
      <c r="E60" s="52" t="s">
        <v>476</v>
      </c>
      <c r="F60" s="62" t="s">
        <v>485</v>
      </c>
      <c r="G60" s="63"/>
      <c r="H60" s="64"/>
      <c r="I60" s="65"/>
      <c r="J60" s="3"/>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row>
    <row r="61" spans="1:130" ht="14.25" customHeight="1" outlineLevel="1">
      <c r="A61" s="51"/>
      <c r="B61" s="40"/>
      <c r="C61" s="40" t="str">
        <f t="shared" si="0"/>
        <v>h.       Facilitate gatherings that encourage community conversations, leverage evidence-based practices, assure efforts toward agreed upon responsibilities for partners, foster leadership opportunities, and promote information sharing.</v>
      </c>
      <c r="D61" s="47"/>
      <c r="E61" s="52" t="s">
        <v>476</v>
      </c>
      <c r="F61" s="62" t="s">
        <v>486</v>
      </c>
      <c r="G61" s="63"/>
      <c r="H61" s="64"/>
      <c r="I61" s="65"/>
      <c r="J61" s="3"/>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row>
    <row r="62" spans="1:130" ht="14.25" customHeight="1" outlineLevel="1">
      <c r="A62" s="51"/>
      <c r="B62" s="40"/>
      <c r="C62" s="40" t="str">
        <f t="shared" si="0"/>
        <v>2.       Engage the community, including those most impacted by health inequities, around public health priorities.</v>
      </c>
      <c r="D62" s="47"/>
      <c r="E62" s="52" t="s">
        <v>476</v>
      </c>
      <c r="F62" s="55" t="s">
        <v>487</v>
      </c>
      <c r="G62" s="56"/>
      <c r="H62" s="57"/>
      <c r="I62" s="65"/>
      <c r="J62" s="3"/>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row>
    <row r="63" spans="1:130" ht="14.25" customHeight="1" outlineLevel="1">
      <c r="A63" s="51"/>
      <c r="B63" s="40"/>
      <c r="C63" s="40" t="str">
        <f t="shared" si="0"/>
        <v>a.       Inform partners about Minnesota’s Foundational Public Health Responsibilities, priorities and strategies, and anticipated roles and responsibilities for the community.</v>
      </c>
      <c r="D63" s="47"/>
      <c r="E63" s="52" t="s">
        <v>476</v>
      </c>
      <c r="F63" s="62" t="s">
        <v>488</v>
      </c>
      <c r="G63" s="63"/>
      <c r="H63" s="64"/>
      <c r="I63" s="65"/>
      <c r="J63" s="3"/>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row>
    <row r="64" spans="1:130" ht="14.25" customHeight="1" outlineLevel="1">
      <c r="A64" s="51"/>
      <c r="B64" s="40"/>
      <c r="C64" s="40" t="str">
        <f t="shared" si="0"/>
        <v>b.       Coordinate policy agendas with partner organizations to advance strategic public health goals, particularly those partners that are most affected by health inequities.</v>
      </c>
      <c r="D64" s="47"/>
      <c r="E64" s="52" t="s">
        <v>476</v>
      </c>
      <c r="F64" s="62" t="s">
        <v>489</v>
      </c>
      <c r="G64" s="63"/>
      <c r="H64" s="64"/>
      <c r="I64" s="65"/>
      <c r="J64" s="3"/>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row>
    <row r="65" spans="1:130" ht="14.25" customHeight="1" outlineLevel="1">
      <c r="A65" s="51"/>
      <c r="B65" s="40"/>
      <c r="C65" s="40" t="str">
        <f t="shared" si="0"/>
        <v>c.       Ensure community members, including those most affected by health inequities and those with lived experience, are engaged to improve health through participatory engagements, delivery of feedback on public health topics, and decision-making.</v>
      </c>
      <c r="D65" s="47"/>
      <c r="E65" s="52" t="s">
        <v>476</v>
      </c>
      <c r="F65" s="62" t="s">
        <v>490</v>
      </c>
      <c r="G65" s="63"/>
      <c r="H65" s="64"/>
      <c r="I65" s="65"/>
      <c r="J65" s="3"/>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row>
    <row r="66" spans="1:130" ht="14.25" customHeight="1" outlineLevel="1">
      <c r="A66" s="51"/>
      <c r="B66" s="40"/>
      <c r="C66" s="40" t="str">
        <f t="shared" si="0"/>
        <v>d.       Support community member involvement in achieving health outcomes that are most important to them, engage those most impacted by health disparities and underlying inequities, and strengthen the conditions that create health.</v>
      </c>
      <c r="D66" s="47"/>
      <c r="E66" s="52" t="s">
        <v>476</v>
      </c>
      <c r="F66" s="62" t="s">
        <v>491</v>
      </c>
      <c r="G66" s="63"/>
      <c r="H66" s="64"/>
      <c r="I66" s="65"/>
      <c r="J66" s="3"/>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row>
    <row r="67" spans="1:130" ht="14.25" customHeight="1" outlineLevel="1">
      <c r="A67" s="51"/>
      <c r="B67" s="40"/>
      <c r="C67" s="40" t="str">
        <f t="shared" si="0"/>
        <v>e.       Ensure ongoing communications with community members and partners, including sharing what information was collected by public health and how this information was used to achieve health outcomes.</v>
      </c>
      <c r="D67" s="47"/>
      <c r="E67" s="52" t="s">
        <v>476</v>
      </c>
      <c r="F67" s="62" t="s">
        <v>492</v>
      </c>
      <c r="G67" s="63"/>
      <c r="H67" s="64"/>
      <c r="I67" s="65"/>
      <c r="J67" s="3"/>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row>
    <row r="68" spans="1:130" ht="14.25" customHeight="1" outlineLevel="1">
      <c r="A68" s="51"/>
      <c r="B68" s="40"/>
      <c r="C68" s="40" t="str">
        <f t="shared" si="0"/>
        <v>D.     Data and Epidemiology</v>
      </c>
      <c r="D68" s="47"/>
      <c r="E68" s="52" t="s">
        <v>493</v>
      </c>
      <c r="F68" s="69" t="s">
        <v>494</v>
      </c>
      <c r="G68" s="70"/>
      <c r="H68" s="70"/>
      <c r="I68" s="65"/>
      <c r="J68" s="3"/>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row>
    <row r="69" spans="1:130" ht="14.25" customHeight="1" outlineLevel="1">
      <c r="A69" s="51"/>
      <c r="B69" s="40"/>
      <c r="C69" s="40" t="str">
        <f t="shared" si="0"/>
        <v>1.       Identify, collect, analyze and interpret data from all sources, including through maintenance of statewide surveillance systems.</v>
      </c>
      <c r="D69" s="47"/>
      <c r="E69" s="52" t="s">
        <v>493</v>
      </c>
      <c r="F69" s="55" t="s">
        <v>495</v>
      </c>
      <c r="G69" s="56"/>
      <c r="H69" s="57"/>
      <c r="I69" s="65"/>
      <c r="J69" s="3"/>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row>
    <row r="70" spans="1:130" ht="14.25" customHeight="1" outlineLevel="1">
      <c r="A70" s="51"/>
      <c r="B70" s="40"/>
      <c r="C70" s="40" t="str">
        <f t="shared" si="0"/>
        <v>a.       Develop, implement, and maintain a data infrastructure that includes sound practices and theory in data collection efforts; clear identification of data needs; uses quantitative, qualitative, and mixed methods; leverages a variety of data sources</v>
      </c>
      <c r="D70" s="47"/>
      <c r="E70" s="52" t="s">
        <v>493</v>
      </c>
      <c r="F70" s="62" t="s">
        <v>496</v>
      </c>
      <c r="G70" s="63"/>
      <c r="H70" s="64"/>
      <c r="I70" s="65"/>
      <c r="J70" s="3"/>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row>
    <row r="71" spans="1:130" ht="14.25" customHeight="1" outlineLevel="1">
      <c r="A71" s="51"/>
      <c r="B71" s="40"/>
      <c r="C71" s="40" t="str">
        <f t="shared" si="0"/>
        <v xml:space="preserve">b.       Develop, implement, and maintain written policies on data ownership, data confidentiality, and privacy. </v>
      </c>
      <c r="D71" s="47"/>
      <c r="E71" s="52" t="s">
        <v>493</v>
      </c>
      <c r="F71" s="62" t="s">
        <v>497</v>
      </c>
      <c r="G71" s="63"/>
      <c r="H71" s="64"/>
      <c r="I71" s="65"/>
      <c r="J71" s="3"/>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row>
    <row r="72" spans="1:130" ht="14.25" customHeight="1" outlineLevel="1">
      <c r="A72" s="51"/>
      <c r="B72" s="40"/>
      <c r="C72" s="40" t="str">
        <f t="shared" si="0"/>
        <v>c.       Collaborate with other governmental and cross-sector partners to develop, implement, and maintain written policies on data sharing.</v>
      </c>
      <c r="D72" s="47"/>
      <c r="E72" s="52" t="s">
        <v>493</v>
      </c>
      <c r="F72" s="62" t="s">
        <v>498</v>
      </c>
      <c r="G72" s="63"/>
      <c r="H72" s="64"/>
      <c r="I72" s="65"/>
      <c r="J72" s="3"/>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row>
    <row r="73" spans="1:130" ht="14.25" customHeight="1" outlineLevel="1">
      <c r="A73" s="51"/>
      <c r="B73" s="40"/>
      <c r="C73" s="40" t="str">
        <f t="shared" si="0"/>
        <v>d.       Ensure adequate expertise is available for data analysis and interpretation, informatics, data communications, and appropriate use and disclosure of protected health information with health equity considerations.</v>
      </c>
      <c r="D73" s="47"/>
      <c r="E73" s="52" t="s">
        <v>493</v>
      </c>
      <c r="F73" s="62" t="s">
        <v>499</v>
      </c>
      <c r="G73" s="63"/>
      <c r="H73" s="64"/>
      <c r="I73" s="65"/>
      <c r="J73" s="3"/>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row>
    <row r="74" spans="1:130" ht="14.25" customHeight="1" outlineLevel="1">
      <c r="A74" s="51"/>
      <c r="B74" s="40"/>
      <c r="C74" s="40" t="str">
        <f t="shared" si="0"/>
        <v>e.       Provide or access epidemiological services, including, field investigation, analytic studies, evaluation, and linkages (i.e., collaboration).</v>
      </c>
      <c r="D74" s="47"/>
      <c r="E74" s="52" t="s">
        <v>493</v>
      </c>
      <c r="F74" s="62" t="s">
        <v>500</v>
      </c>
      <c r="G74" s="63"/>
      <c r="H74" s="64"/>
      <c r="I74" s="65"/>
      <c r="J74" s="3"/>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row>
    <row r="75" spans="1:130" ht="14.25" customHeight="1" outlineLevel="1">
      <c r="A75" s="51"/>
      <c r="B75" s="40"/>
      <c r="C75" s="40" t="str">
        <f t="shared" si="0"/>
        <v>f.        Use epidemiological practices to explain the distribution of disease, death, health outcomes, health disparities and systemic inequities, including links to biological, environmental, economic and social determinants.</v>
      </c>
      <c r="D75" s="47"/>
      <c r="E75" s="52" t="s">
        <v>493</v>
      </c>
      <c r="F75" s="62" t="s">
        <v>501</v>
      </c>
      <c r="G75" s="63"/>
      <c r="H75" s="64"/>
      <c r="I75" s="65"/>
      <c r="J75" s="3"/>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row>
    <row r="76" spans="1:130" ht="14.25" customHeight="1" outlineLevel="1">
      <c r="A76" s="51"/>
      <c r="B76" s="40"/>
      <c r="C76" s="40" t="str">
        <f t="shared" si="0"/>
        <v xml:space="preserve">g.       Collaborate with partners, communities, and individuals, including those most impacted by health inequities, through all phases of data collection to understand data and analysis from the perspective of lived experience. </v>
      </c>
      <c r="D76" s="47"/>
      <c r="E76" s="52" t="s">
        <v>493</v>
      </c>
      <c r="F76" s="62" t="s">
        <v>502</v>
      </c>
      <c r="G76" s="63"/>
      <c r="H76" s="64"/>
      <c r="I76" s="65"/>
      <c r="J76" s="3"/>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row>
    <row r="77" spans="1:130" ht="14.25" customHeight="1" outlineLevel="1">
      <c r="A77" s="51"/>
      <c r="B77" s="40"/>
      <c r="C77" s="40" t="str">
        <f t="shared" si="0"/>
        <v xml:space="preserve">h.       Collect data to guide public health planning and decision making within the jurisdiction, and support decision making at the state level. </v>
      </c>
      <c r="D77" s="47"/>
      <c r="E77" s="52" t="s">
        <v>493</v>
      </c>
      <c r="F77" s="62" t="s">
        <v>503</v>
      </c>
      <c r="G77" s="63"/>
      <c r="H77" s="64"/>
      <c r="I77" s="65"/>
      <c r="J77" s="3"/>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row>
    <row r="78" spans="1:130" ht="14.25" customHeight="1" outlineLevel="1">
      <c r="A78" s="51"/>
      <c r="B78" s="40"/>
      <c r="C78" s="40" t="str">
        <f t="shared" si="0"/>
        <v>i.         Analyze data in collaboration with partners, communities, and individuals with lived experience, especially those who were a part of the data collection process.</v>
      </c>
      <c r="D78" s="47"/>
      <c r="E78" s="52" t="s">
        <v>493</v>
      </c>
      <c r="F78" s="62" t="s">
        <v>504</v>
      </c>
      <c r="G78" s="63"/>
      <c r="H78" s="64"/>
      <c r="I78" s="65"/>
      <c r="J78" s="3"/>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row>
    <row r="79" spans="1:130" ht="14.25" customHeight="1" outlineLevel="1">
      <c r="A79" s="51"/>
      <c r="B79" s="40"/>
      <c r="C79" s="40" t="str">
        <f t="shared" si="0"/>
        <v>2.       Effectively communicate data and its analysis, including through responding to data requests.</v>
      </c>
      <c r="D79" s="47"/>
      <c r="E79" s="52" t="s">
        <v>493</v>
      </c>
      <c r="F79" s="55" t="s">
        <v>505</v>
      </c>
      <c r="G79" s="56"/>
      <c r="H79" s="57"/>
      <c r="I79" s="65"/>
      <c r="J79" s="3"/>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row>
    <row r="80" spans="1:130" ht="14.25" customHeight="1" outlineLevel="1">
      <c r="A80" s="51"/>
      <c r="B80" s="40"/>
      <c r="C80" s="40" t="str">
        <f t="shared" si="0"/>
        <v>a.       Develop and maintain internal systems for receiving, responding to, and archiving data requests from the public, policy makers, media, and others.</v>
      </c>
      <c r="D80" s="47"/>
      <c r="E80" s="52" t="s">
        <v>493</v>
      </c>
      <c r="F80" s="62" t="s">
        <v>506</v>
      </c>
      <c r="G80" s="63"/>
      <c r="H80" s="64"/>
      <c r="I80" s="65"/>
      <c r="J80" s="3"/>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row>
    <row r="81" spans="1:130" ht="14.25" customHeight="1" outlineLevel="1">
      <c r="A81" s="51"/>
      <c r="B81" s="40"/>
      <c r="C81" s="40" t="str">
        <f t="shared" si="0"/>
        <v>b.       Assure the availability of data collected from the public with considerations for proper disclosure and share data with stakeholders, policy-makers, and communities, especially where those communities are most affected by the results.</v>
      </c>
      <c r="D81" s="47"/>
      <c r="E81" s="52" t="s">
        <v>493</v>
      </c>
      <c r="F81" s="62" t="s">
        <v>507</v>
      </c>
      <c r="G81" s="63"/>
      <c r="H81" s="64"/>
      <c r="I81" s="65"/>
      <c r="J81" s="3"/>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row>
    <row r="82" spans="1:130" ht="14.25" customHeight="1" outlineLevel="1">
      <c r="A82" s="51"/>
      <c r="B82" s="40"/>
      <c r="C82" s="40" t="str">
        <f t="shared" si="0"/>
        <v>c.       Ensure data and outputs are communicated effectively, using clear and accessible language in public-facing data communications and tailoring communications for different audiences, with special attention to disparities in health literacy among po</v>
      </c>
      <c r="D82" s="47"/>
      <c r="E82" s="52" t="s">
        <v>493</v>
      </c>
      <c r="F82" s="62" t="s">
        <v>508</v>
      </c>
      <c r="G82" s="63"/>
      <c r="H82" s="64"/>
      <c r="I82" s="65"/>
      <c r="J82" s="3"/>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row>
    <row r="83" spans="1:130" ht="14.25" customHeight="1" outlineLevel="1">
      <c r="A83" s="51"/>
      <c r="B83" s="40"/>
      <c r="C83" s="40" t="str">
        <f t="shared" si="0"/>
        <v>d.       Utilize prevailing technologies and systems to display and communicate data such that audiences can understand and use, making data visualizations interactive where possible, and mapping or subsetting data for specific populations.</v>
      </c>
      <c r="D83" s="47"/>
      <c r="E83" s="52" t="s">
        <v>493</v>
      </c>
      <c r="F83" s="62" t="s">
        <v>509</v>
      </c>
      <c r="G83" s="63"/>
      <c r="H83" s="64"/>
      <c r="I83" s="65"/>
      <c r="J83" s="3"/>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row>
    <row r="84" spans="1:130" ht="14.25" customHeight="1" outlineLevel="1">
      <c r="A84" s="51"/>
      <c r="B84" s="40"/>
      <c r="C84" s="40" t="str">
        <f t="shared" si="0"/>
        <v>3.       Maintain infrastructure and capabilities for delivering public health laboratory services.</v>
      </c>
      <c r="D84" s="47"/>
      <c r="E84" s="52" t="s">
        <v>493</v>
      </c>
      <c r="F84" s="55" t="s">
        <v>510</v>
      </c>
      <c r="G84" s="56"/>
      <c r="H84" s="57"/>
      <c r="I84" s="65"/>
      <c r="J84" s="3"/>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row>
    <row r="85" spans="1:130" ht="14.25" customHeight="1" outlineLevel="1">
      <c r="A85" s="51"/>
      <c r="B85" s="40"/>
      <c r="C85" s="40" t="str">
        <f t="shared" si="0"/>
        <v>a.       Provide or access laboratory services for reference and diagnostic testing and ensure timely and appropriate information sharing with appropriate partners.</v>
      </c>
      <c r="D85" s="47"/>
      <c r="E85" s="52" t="s">
        <v>493</v>
      </c>
      <c r="F85" s="62" t="s">
        <v>511</v>
      </c>
      <c r="G85" s="63"/>
      <c r="H85" s="64"/>
      <c r="I85" s="65"/>
      <c r="J85" s="3"/>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row>
    <row r="86" spans="1:130" ht="14.25" customHeight="1" outlineLevel="1">
      <c r="A86" s="51"/>
      <c r="B86" s="40"/>
      <c r="C86" s="40" t="str">
        <f t="shared" si="0"/>
        <v>b.       Ensure coordination and communication with public and private laboratories, including within the Laboratory Response Network (LRN), for routine operations and during incidents.</v>
      </c>
      <c r="D86" s="47"/>
      <c r="E86" s="52" t="s">
        <v>493</v>
      </c>
      <c r="F86" s="62" t="s">
        <v>512</v>
      </c>
      <c r="G86" s="63"/>
      <c r="H86" s="64"/>
      <c r="I86" s="65"/>
      <c r="J86" s="3"/>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row>
    <row r="87" spans="1:130" ht="14.25" customHeight="1" outlineLevel="1">
      <c r="A87" s="51"/>
      <c r="B87" s="40"/>
      <c r="C87" s="40" t="str">
        <f t="shared" si="0"/>
        <v>c.       (State only) Function as a Laboratory Response Network (LRN) Reference laboratory for biological agents and as an LRN chemical laboratory at a level designated by CDC.</v>
      </c>
      <c r="D87" s="47"/>
      <c r="E87" s="52" t="s">
        <v>493</v>
      </c>
      <c r="F87" s="62" t="s">
        <v>513</v>
      </c>
      <c r="G87" s="63"/>
      <c r="H87" s="64"/>
      <c r="I87" s="65"/>
      <c r="J87" s="3"/>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row>
    <row r="88" spans="1:130" ht="14.25" customHeight="1" outlineLevel="1">
      <c r="A88" s="51"/>
      <c r="B88" s="40"/>
      <c r="C88" s="40" t="str">
        <f t="shared" si="0"/>
        <v>E.      Health Equity</v>
      </c>
      <c r="D88" s="47"/>
      <c r="E88" s="52" t="s">
        <v>514</v>
      </c>
      <c r="F88" s="69" t="s">
        <v>515</v>
      </c>
      <c r="G88" s="70"/>
      <c r="H88" s="70"/>
      <c r="I88" s="65"/>
      <c r="J88" s="3"/>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row>
    <row r="89" spans="1:130" ht="14.25" customHeight="1" outlineLevel="1">
      <c r="A89" s="51"/>
      <c r="B89" s="40"/>
      <c r="C89" s="40" t="str">
        <f t="shared" si="0"/>
        <v>1.       Develop and demonstrate organizational commitment to health equity.</v>
      </c>
      <c r="D89" s="47"/>
      <c r="E89" s="52" t="s">
        <v>514</v>
      </c>
      <c r="F89" s="55" t="s">
        <v>516</v>
      </c>
      <c r="G89" s="56"/>
      <c r="H89" s="57"/>
      <c r="I89" s="65"/>
      <c r="J89" s="3"/>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row>
    <row r="90" spans="1:130" ht="14.25" customHeight="1" outlineLevel="1">
      <c r="A90" s="51"/>
      <c r="B90" s="40"/>
      <c r="C90" s="40" t="str">
        <f t="shared" si="0"/>
        <v>a.       Develop and maintain written training materials on health equity with an emphasis on the oppression of communities who have been historically marginalized by government including public health; the extent and consequences of oppression; intersect</v>
      </c>
      <c r="D90" s="47"/>
      <c r="E90" s="52" t="s">
        <v>514</v>
      </c>
      <c r="F90" s="62" t="s">
        <v>517</v>
      </c>
      <c r="G90" s="63"/>
      <c r="H90" s="64"/>
      <c r="I90" s="65"/>
      <c r="J90" s="3"/>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row>
    <row r="91" spans="1:130" ht="14.25" customHeight="1" outlineLevel="1">
      <c r="A91" s="51"/>
      <c r="B91" s="40"/>
      <c r="C91" s="40" t="str">
        <f t="shared" si="0"/>
        <v>b.       Provide training to staff on health equity with an emphasis on the emphasis on the oppression of communities who have been historically marginalized by government including public health; the extent and consequences of oppression; intersectionali</v>
      </c>
      <c r="D91" s="47"/>
      <c r="E91" s="52" t="s">
        <v>514</v>
      </c>
      <c r="F91" s="62" t="s">
        <v>518</v>
      </c>
      <c r="G91" s="63"/>
      <c r="H91" s="64"/>
      <c r="I91" s="65"/>
      <c r="J91" s="3"/>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row>
    <row r="92" spans="1:130" ht="14.25" customHeight="1" outlineLevel="1">
      <c r="A92" s="51"/>
      <c r="B92" s="40"/>
      <c r="C92" s="40" t="str">
        <f t="shared" si="0"/>
        <v>c.       Build organizational and individual staff competency in recognizing unconscious bias; building cultural competency and health literacy; building critical thinking skills; honoring diverse experiences; avoiding stereotypes; understanding intersect</v>
      </c>
      <c r="D92" s="47"/>
      <c r="E92" s="52" t="s">
        <v>514</v>
      </c>
      <c r="F92" s="62" t="s">
        <v>519</v>
      </c>
      <c r="G92" s="63"/>
      <c r="H92" s="64"/>
      <c r="I92" s="65"/>
      <c r="J92" s="3"/>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row>
    <row r="93" spans="1:130" ht="14.25" customHeight="1" outlineLevel="1">
      <c r="A93" s="51"/>
      <c r="B93" s="40"/>
      <c r="C93" s="40" t="str">
        <f t="shared" si="0"/>
        <v>d.       Build and maintain relationships with partners, communities, and individuals to establish trust with governmental public health to ensure that all collaborative processes incorporate lived experience.</v>
      </c>
      <c r="D93" s="47"/>
      <c r="E93" s="52" t="s">
        <v>514</v>
      </c>
      <c r="F93" s="62" t="s">
        <v>520</v>
      </c>
      <c r="G93" s="63"/>
      <c r="H93" s="64"/>
      <c r="I93" s="65"/>
      <c r="J93" s="3"/>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row>
    <row r="94" spans="1:130" ht="14.25" customHeight="1" outlineLevel="1">
      <c r="A94" s="51"/>
      <c r="B94" s="40"/>
      <c r="C94" s="40" t="str">
        <f t="shared" si="0"/>
        <v>e.       Cultivate an organizational culture of health equity.</v>
      </c>
      <c r="D94" s="47"/>
      <c r="E94" s="52" t="s">
        <v>514</v>
      </c>
      <c r="F94" s="62" t="s">
        <v>521</v>
      </c>
      <c r="G94" s="63"/>
      <c r="H94" s="64"/>
      <c r="I94" s="65"/>
      <c r="J94" s="3"/>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row>
    <row r="95" spans="1:130" ht="14.25" customHeight="1" outlineLevel="1">
      <c r="A95" s="51"/>
      <c r="B95" s="40"/>
      <c r="C95" s="40" t="str">
        <f t="shared" si="0"/>
        <v>f.        Convene cross-sector partners to identify strategies or initiatives for non-governmental partners to implement to address health equity for the population.</v>
      </c>
      <c r="D95" s="47"/>
      <c r="E95" s="52" t="s">
        <v>514</v>
      </c>
      <c r="F95" s="62" t="s">
        <v>522</v>
      </c>
      <c r="G95" s="63"/>
      <c r="H95" s="64"/>
      <c r="I95" s="65"/>
      <c r="J95" s="3"/>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row>
    <row r="96" spans="1:130" ht="14.25" customHeight="1" outlineLevel="1">
      <c r="A96" s="51"/>
      <c r="B96" s="40"/>
      <c r="C96" s="40" t="str">
        <f t="shared" si="0"/>
        <v>g.       Convene public health partners to identify strategies or initiatives for governmental public health to implement to address health equity in the jurisdiction.</v>
      </c>
      <c r="D96" s="47"/>
      <c r="E96" s="52" t="s">
        <v>514</v>
      </c>
      <c r="F96" s="62" t="s">
        <v>523</v>
      </c>
      <c r="G96" s="63"/>
      <c r="H96" s="64"/>
      <c r="I96" s="65"/>
      <c r="J96" s="3"/>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row>
    <row r="97" spans="1:130" ht="14.25" customHeight="1" outlineLevel="1">
      <c r="A97" s="51"/>
      <c r="B97" s="40"/>
      <c r="C97" s="40" t="str">
        <f t="shared" si="0"/>
        <v>h.       Perform a health equity review of all organizational written policies and systems and written plans to ensure that they advance health equity and revising or rewriting/developing them where they do not.</v>
      </c>
      <c r="D97" s="47"/>
      <c r="E97" s="52" t="s">
        <v>514</v>
      </c>
      <c r="F97" s="62" t="s">
        <v>524</v>
      </c>
      <c r="G97" s="63"/>
      <c r="H97" s="64"/>
      <c r="I97" s="65"/>
      <c r="J97" s="3"/>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row>
    <row r="98" spans="1:130" ht="14.25" customHeight="1" outlineLevel="1">
      <c r="A98" s="51"/>
      <c r="B98" s="40"/>
      <c r="C98" s="40" t="str">
        <f t="shared" si="0"/>
        <v xml:space="preserve">i.         Develop, implement, and maintain a system for collecting feedback from the community on the organization’s health equity work. </v>
      </c>
      <c r="D98" s="47"/>
      <c r="E98" s="52" t="s">
        <v>514</v>
      </c>
      <c r="F98" s="62" t="s">
        <v>525</v>
      </c>
      <c r="G98" s="63"/>
      <c r="H98" s="64"/>
      <c r="I98" s="65"/>
      <c r="J98" s="3"/>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row>
    <row r="99" spans="1:130" ht="14.25" customHeight="1" outlineLevel="1">
      <c r="A99" s="51"/>
      <c r="B99" s="40"/>
      <c r="C99" s="40" t="str">
        <f t="shared" si="0"/>
        <v>j.         Assess the composition of governance bodies and councils, committees, and task forces, and prioritize the representation of populations disproportionately impacted by health inequities.</v>
      </c>
      <c r="D99" s="47"/>
      <c r="E99" s="52" t="s">
        <v>514</v>
      </c>
      <c r="F99" s="62" t="s">
        <v>526</v>
      </c>
      <c r="G99" s="63"/>
      <c r="H99" s="64"/>
      <c r="I99" s="65"/>
      <c r="J99" s="3"/>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row>
    <row r="100" spans="1:130" ht="14.25" customHeight="1" outlineLevel="1">
      <c r="A100" s="51"/>
      <c r="B100" s="40"/>
      <c r="C100" s="40" t="str">
        <f t="shared" si="0"/>
        <v>k.       Assess the distribution of grants, procurements, and contracts and prioritize the representation of populations most impacted by health inequities, including underrepresented vendors.</v>
      </c>
      <c r="D100" s="47"/>
      <c r="E100" s="52" t="s">
        <v>514</v>
      </c>
      <c r="F100" s="62" t="s">
        <v>527</v>
      </c>
      <c r="G100" s="63"/>
      <c r="H100" s="64"/>
      <c r="I100" s="65"/>
      <c r="J100" s="3"/>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row>
    <row r="101" spans="1:130" ht="14.25" customHeight="1" outlineLevel="1">
      <c r="A101" s="51"/>
      <c r="B101" s="40"/>
      <c r="C101" s="40" t="str">
        <f t="shared" si="0"/>
        <v>2.       Inform and influence public and organizational policies to advance health equity.</v>
      </c>
      <c r="D101" s="47"/>
      <c r="E101" s="52" t="s">
        <v>514</v>
      </c>
      <c r="F101" s="55" t="s">
        <v>528</v>
      </c>
      <c r="G101" s="56"/>
      <c r="H101" s="57"/>
      <c r="I101" s="65"/>
      <c r="J101" s="3"/>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row>
    <row r="102" spans="1:130" ht="14.25" customHeight="1" outlineLevel="1">
      <c r="A102" s="51"/>
      <c r="B102" s="40"/>
      <c r="C102" s="40" t="str">
        <f t="shared" si="0"/>
        <v>a.       Collaborate with partners, communities, and individuals who are disproportionately affected by health inequities, to understand the impacts of public health risk/prevention or protection activities to their communities from the perspective of liv</v>
      </c>
      <c r="D102" s="47"/>
      <c r="E102" s="52" t="s">
        <v>514</v>
      </c>
      <c r="F102" s="62" t="s">
        <v>529</v>
      </c>
      <c r="G102" s="63"/>
      <c r="H102" s="64"/>
      <c r="I102" s="65"/>
      <c r="J102" s="3"/>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row>
    <row r="103" spans="1:130" ht="14.25" customHeight="1" outlineLevel="1">
      <c r="A103" s="51"/>
      <c r="B103" s="40"/>
      <c r="C103" s="40" t="str">
        <f t="shared" si="0"/>
        <v>b.       Organize support for public health statutes, regulations, rules, ordinances, and other policies to improve health equity and place them before an entity with the legal authority to enact them.</v>
      </c>
      <c r="D103" s="47"/>
      <c r="E103" s="52" t="s">
        <v>514</v>
      </c>
      <c r="F103" s="62" t="s">
        <v>530</v>
      </c>
      <c r="G103" s="63"/>
      <c r="H103" s="64"/>
      <c r="I103" s="65"/>
      <c r="J103" s="3"/>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row>
    <row r="104" spans="1:130" ht="14.25" customHeight="1" outlineLevel="1">
      <c r="A104" s="51"/>
      <c r="B104" s="40"/>
      <c r="C104" s="40" t="str">
        <f t="shared" si="0"/>
        <v>c.       Develop (including researching, analyzing, costing, and articulating the impact, as needed) health equity public health policy that is evidence-based and legally defensible.</v>
      </c>
      <c r="D104" s="47"/>
      <c r="E104" s="52" t="s">
        <v>514</v>
      </c>
      <c r="F104" s="62" t="s">
        <v>531</v>
      </c>
      <c r="G104" s="63"/>
      <c r="H104" s="64"/>
      <c r="I104" s="65"/>
      <c r="J104" s="3"/>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row>
    <row r="105" spans="1:130" ht="14.25" customHeight="1" outlineLevel="1">
      <c r="A105" s="51"/>
      <c r="B105" s="40"/>
      <c r="C105" s="40" t="str">
        <f t="shared" si="0"/>
        <v>d.       Collaborate with partners, communities, and individuals who are disproportionately affected by health inequities, to develop shared language and definitions and understanding around the external factors and conditions that create and maintain hea</v>
      </c>
      <c r="D105" s="47"/>
      <c r="E105" s="52" t="s">
        <v>514</v>
      </c>
      <c r="F105" s="62" t="s">
        <v>532</v>
      </c>
      <c r="G105" s="63"/>
      <c r="H105" s="64"/>
      <c r="I105" s="65"/>
      <c r="J105" s="3"/>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row>
    <row r="106" spans="1:130" ht="14.25" customHeight="1" outlineLevel="1">
      <c r="A106" s="51"/>
      <c r="B106" s="40"/>
      <c r="C106" s="40" t="str">
        <f t="shared" si="0"/>
        <v>e.       Collaborate with partners, communities, and individuals disproportionately impacted by health inequity to co-create metrics and monitor health equity within the jurisdiction.</v>
      </c>
      <c r="D106" s="47"/>
      <c r="E106" s="52" t="s">
        <v>514</v>
      </c>
      <c r="F106" s="62" t="s">
        <v>533</v>
      </c>
      <c r="G106" s="63"/>
      <c r="H106" s="64"/>
      <c r="I106" s="65"/>
      <c r="J106" s="3"/>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row>
    <row r="107" spans="1:130" ht="14.25" customHeight="1" outlineLevel="1">
      <c r="A107" s="51"/>
      <c r="B107" s="40"/>
      <c r="C107" s="40" t="str">
        <f t="shared" si="0"/>
        <v>F.      Leadership and Governance</v>
      </c>
      <c r="D107" s="47"/>
      <c r="E107" s="52" t="s">
        <v>534</v>
      </c>
      <c r="F107" s="69" t="s">
        <v>535</v>
      </c>
      <c r="G107" s="70"/>
      <c r="H107" s="70"/>
      <c r="I107" s="65"/>
      <c r="J107" s="3"/>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row>
    <row r="108" spans="1:130" ht="14.25" customHeight="1" outlineLevel="1">
      <c r="A108" s="51"/>
      <c r="B108" s="40"/>
      <c r="C108" s="40" t="str">
        <f t="shared" si="0"/>
        <v>1.       Establish the strategic direction for public health and lead internal and external stakeholders to action.</v>
      </c>
      <c r="D108" s="47"/>
      <c r="E108" s="52" t="s">
        <v>534</v>
      </c>
      <c r="F108" s="55" t="s">
        <v>536</v>
      </c>
      <c r="G108" s="56"/>
      <c r="H108" s="57"/>
      <c r="I108" s="65"/>
      <c r="J108" s="3"/>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row>
    <row r="109" spans="1:130" ht="14.25" customHeight="1" outlineLevel="1">
      <c r="A109" s="51"/>
      <c r="B109" s="40"/>
      <c r="C109" s="40" t="str">
        <f t="shared" si="0"/>
        <v>a.       Collaborate with partners, communities, and individuals including those disproportionately affected by public health issues, to understand the role of governmental public health in addressing those public health issues from the perspective of liv</v>
      </c>
      <c r="D109" s="47"/>
      <c r="E109" s="52" t="s">
        <v>534</v>
      </c>
      <c r="F109" s="62" t="s">
        <v>537</v>
      </c>
      <c r="G109" s="63"/>
      <c r="H109" s="64"/>
      <c r="I109" s="65"/>
      <c r="J109" s="3"/>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row>
    <row r="110" spans="1:130" ht="14.25" customHeight="1" outlineLevel="1">
      <c r="A110" s="51"/>
      <c r="B110" s="40"/>
      <c r="C110" s="40" t="str">
        <f t="shared" si="0"/>
        <v>b.       Convene public health partners to identify strategies or initiatives for governmental public health to implement to address public health issues in the jurisdiction.</v>
      </c>
      <c r="D110" s="47"/>
      <c r="E110" s="52" t="s">
        <v>534</v>
      </c>
      <c r="F110" s="62" t="s">
        <v>538</v>
      </c>
      <c r="G110" s="63"/>
      <c r="H110" s="64"/>
      <c r="I110" s="65"/>
      <c r="J110" s="3"/>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row>
    <row r="111" spans="1:130" ht="14.25" customHeight="1" outlineLevel="1">
      <c r="A111" s="51"/>
      <c r="B111" s="40"/>
      <c r="C111" s="40" t="str">
        <f t="shared" si="0"/>
        <v>c.       Convene cross sector partners to understand the role of non-governmental partners in addressing public health issues for the population.</v>
      </c>
      <c r="D111" s="47"/>
      <c r="E111" s="52" t="s">
        <v>534</v>
      </c>
      <c r="F111" s="62" t="s">
        <v>539</v>
      </c>
      <c r="G111" s="63"/>
      <c r="H111" s="64"/>
      <c r="I111" s="65"/>
      <c r="J111" s="3"/>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row>
    <row r="112" spans="1:130" ht="14.25" customHeight="1" outlineLevel="1">
      <c r="A112" s="51"/>
      <c r="B112" s="40"/>
      <c r="C112" s="40" t="str">
        <f t="shared" si="0"/>
        <v xml:space="preserve">d.       Develop, implement, and maintain an agency strategic plan. </v>
      </c>
      <c r="D112" s="47"/>
      <c r="E112" s="52" t="s">
        <v>534</v>
      </c>
      <c r="F112" s="62" t="s">
        <v>540</v>
      </c>
      <c r="G112" s="63"/>
      <c r="H112" s="64"/>
      <c r="I112" s="65"/>
      <c r="J112" s="3"/>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row>
    <row r="113" spans="1:130" ht="14.25" customHeight="1" outlineLevel="1">
      <c r="A113" s="51"/>
      <c r="B113" s="40"/>
      <c r="C113" s="40" t="str">
        <f t="shared" si="0"/>
        <v xml:space="preserve">e.       Engage with and support the appropriate governing entity about the public health agency's role and legal authority around public health priorities and policies. </v>
      </c>
      <c r="D113" s="47"/>
      <c r="E113" s="52" t="s">
        <v>534</v>
      </c>
      <c r="F113" s="62" t="s">
        <v>541</v>
      </c>
      <c r="G113" s="63"/>
      <c r="H113" s="64"/>
      <c r="I113" s="65"/>
      <c r="J113" s="3"/>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row>
    <row r="114" spans="1:130" ht="14.25" customHeight="1" outlineLevel="1">
      <c r="A114" s="51"/>
      <c r="B114" s="40"/>
      <c r="C114" s="40" t="str">
        <f t="shared" si="0"/>
        <v>f.        Advocate and communicate about the value and role of public health in the community</v>
      </c>
      <c r="D114" s="47"/>
      <c r="E114" s="52" t="s">
        <v>534</v>
      </c>
      <c r="F114" s="62" t="s">
        <v>542</v>
      </c>
      <c r="G114" s="63"/>
      <c r="H114" s="64"/>
      <c r="I114" s="65"/>
      <c r="J114" s="3"/>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row>
    <row r="115" spans="1:130" ht="14.25" customHeight="1" outlineLevel="1">
      <c r="A115" s="51"/>
      <c r="B115" s="40"/>
      <c r="C115" s="40" t="str">
        <f t="shared" si="0"/>
        <v>g.       Establish metrics and monitor the implementation of the agency strategic plan.</v>
      </c>
      <c r="D115" s="47"/>
      <c r="E115" s="52" t="s">
        <v>534</v>
      </c>
      <c r="F115" s="62" t="s">
        <v>543</v>
      </c>
      <c r="G115" s="63"/>
      <c r="H115" s="64"/>
      <c r="I115" s="65"/>
      <c r="J115" s="3"/>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row>
    <row r="116" spans="1:130" ht="14.25" customHeight="1" outlineLevel="1">
      <c r="A116" s="51"/>
      <c r="B116" s="40"/>
      <c r="C116" s="40" t="str">
        <f t="shared" si="0"/>
        <v>h.       Track actions taken by the agency in implementing the agency strategic plan.</v>
      </c>
      <c r="D116" s="47"/>
      <c r="E116" s="52" t="s">
        <v>534</v>
      </c>
      <c r="F116" s="62" t="s">
        <v>544</v>
      </c>
      <c r="G116" s="63"/>
      <c r="H116" s="64"/>
      <c r="I116" s="65"/>
      <c r="J116" s="3"/>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row>
    <row r="117" spans="1:130" ht="14.25" customHeight="1" outlineLevel="1">
      <c r="A117" s="51"/>
      <c r="B117" s="40"/>
      <c r="C117" s="40" t="str">
        <f t="shared" si="0"/>
        <v>i.         Monitor and report on progress on strategic plan and make needed adjustments</v>
      </c>
      <c r="D117" s="47"/>
      <c r="E117" s="52" t="s">
        <v>534</v>
      </c>
      <c r="F117" s="62" t="s">
        <v>545</v>
      </c>
      <c r="G117" s="63"/>
      <c r="H117" s="64"/>
      <c r="I117" s="65"/>
      <c r="J117" s="3"/>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row>
    <row r="118" spans="1:130" ht="14.25" customHeight="1" outlineLevel="1">
      <c r="A118" s="51"/>
      <c r="B118" s="40"/>
      <c r="C118" s="40" t="str">
        <f t="shared" si="0"/>
        <v xml:space="preserve">j.         Assess how external factors and conditions affect implementation of the agency strategic plan and identify barriers to implementation of the plan. </v>
      </c>
      <c r="D118" s="47"/>
      <c r="E118" s="52" t="s">
        <v>534</v>
      </c>
      <c r="F118" s="62" t="s">
        <v>546</v>
      </c>
      <c r="G118" s="63"/>
      <c r="H118" s="64"/>
      <c r="I118" s="65"/>
      <c r="J118" s="3"/>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row>
    <row r="119" spans="1:130" ht="14.25" customHeight="1" outlineLevel="1">
      <c r="A119" s="51"/>
      <c r="B119" s="40"/>
      <c r="C119" s="40" t="str">
        <f t="shared" si="0"/>
        <v>2.       Maintain a governance structure for public health.</v>
      </c>
      <c r="D119" s="47"/>
      <c r="E119" s="52" t="s">
        <v>534</v>
      </c>
      <c r="F119" s="55" t="s">
        <v>547</v>
      </c>
      <c r="G119" s="56"/>
      <c r="H119" s="57"/>
      <c r="I119" s="65"/>
      <c r="J119" s="3"/>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row>
    <row r="120" spans="1:130" ht="14.25" customHeight="1" outlineLevel="1">
      <c r="A120" s="51"/>
      <c r="B120" s="40"/>
      <c r="C120" s="40" t="str">
        <f t="shared" si="0"/>
        <v>a.       Promote and provide assistance to governing entities in examining, understanding, and modifying public health authorities as necessary.</v>
      </c>
      <c r="D120" s="47"/>
      <c r="E120" s="52" t="s">
        <v>534</v>
      </c>
      <c r="F120" s="62" t="s">
        <v>548</v>
      </c>
      <c r="G120" s="63"/>
      <c r="H120" s="64"/>
      <c r="I120" s="65"/>
      <c r="J120" s="3"/>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row>
    <row r="121" spans="1:130" ht="14.25" customHeight="1" outlineLevel="1">
      <c r="A121" s="51"/>
      <c r="B121" s="40"/>
      <c r="C121" s="40" t="str">
        <f t="shared" si="0"/>
        <v xml:space="preserve">b.       Develop, implement, and maintain a governance system and infrastructure for governmental public health, in compliance with statutes, regulations, rules, ordinances, and other policies. </v>
      </c>
      <c r="D121" s="47"/>
      <c r="E121" s="52" t="s">
        <v>534</v>
      </c>
      <c r="F121" s="62" t="s">
        <v>549</v>
      </c>
      <c r="G121" s="63"/>
      <c r="H121" s="64"/>
      <c r="I121" s="65"/>
      <c r="J121" s="3"/>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row>
    <row r="122" spans="1:130" ht="14.25" customHeight="1" outlineLevel="1">
      <c r="A122" s="51"/>
      <c r="B122" s="40"/>
      <c r="C122" s="40" t="str">
        <f t="shared" si="0"/>
        <v xml:space="preserve">c.       Educate and support appropriate governing entities, about governing bodies’ and public health agencies’ roles and legal authority in delivering public health services. around public health priorities and policies. </v>
      </c>
      <c r="D122" s="47"/>
      <c r="E122" s="52" t="s">
        <v>534</v>
      </c>
      <c r="F122" s="62" t="s">
        <v>550</v>
      </c>
      <c r="G122" s="63"/>
      <c r="H122" s="64"/>
      <c r="I122" s="65"/>
      <c r="J122" s="3"/>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row>
    <row r="123" spans="1:130" ht="14.25" customHeight="1" outlineLevel="1">
      <c r="A123" s="51"/>
      <c r="B123" s="40"/>
      <c r="C123" s="40" t="str">
        <f t="shared" si="0"/>
        <v xml:space="preserve">d.       Develop, implement, and maintain organizational policies related to governmental public health agency governance. </v>
      </c>
      <c r="D123" s="47"/>
      <c r="E123" s="52" t="s">
        <v>534</v>
      </c>
      <c r="F123" s="62" t="s">
        <v>551</v>
      </c>
      <c r="G123" s="63"/>
      <c r="H123" s="64"/>
      <c r="I123" s="65"/>
      <c r="J123" s="3"/>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row>
    <row r="124" spans="1:130" ht="14.25" customHeight="1" outlineLevel="1">
      <c r="A124" s="51"/>
      <c r="B124" s="40"/>
      <c r="C124" s="40" t="str">
        <f t="shared" si="0"/>
        <v xml:space="preserve">e.       Maintain current operational definitions and statements of public health roles, responsibilities, and authorities. </v>
      </c>
      <c r="D124" s="47"/>
      <c r="E124" s="52" t="s">
        <v>534</v>
      </c>
      <c r="F124" s="62" t="s">
        <v>552</v>
      </c>
      <c r="G124" s="63"/>
      <c r="H124" s="64"/>
      <c r="I124" s="65"/>
      <c r="J124" s="3"/>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row>
    <row r="125" spans="1:130" ht="14.25" customHeight="1" outlineLevel="1">
      <c r="A125" s="51"/>
      <c r="B125" s="40"/>
      <c r="C125" s="40" t="str">
        <f t="shared" si="0"/>
        <v>G.     Organizational Management</v>
      </c>
      <c r="D125" s="47"/>
      <c r="E125" s="52" t="s">
        <v>553</v>
      </c>
      <c r="F125" s="69" t="s">
        <v>554</v>
      </c>
      <c r="G125" s="70"/>
      <c r="H125" s="70"/>
      <c r="I125" s="65"/>
      <c r="J125" s="3"/>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row>
    <row r="126" spans="1:130" ht="14.25" customHeight="1" outlineLevel="1">
      <c r="A126" s="51"/>
      <c r="B126" s="40"/>
      <c r="C126" s="40" t="str">
        <f t="shared" si="0"/>
        <v>1.       Accountability, Performance Management, and Quality Improvement.</v>
      </c>
      <c r="D126" s="47"/>
      <c r="E126" s="52" t="s">
        <v>553</v>
      </c>
      <c r="F126" s="55" t="s">
        <v>555</v>
      </c>
      <c r="G126" s="56"/>
      <c r="H126" s="57"/>
      <c r="I126" s="65"/>
      <c r="J126" s="3"/>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row>
    <row r="127" spans="1:130" ht="14.25" customHeight="1" outlineLevel="1">
      <c r="A127" s="51"/>
      <c r="B127" s="40"/>
      <c r="C127" s="40" t="str">
        <f t="shared" si="0"/>
        <v>a.       Establish a system for tracking efforts toward agreed upon responsibilities for governmental public health and partners, including other public health, other governmental, and cross-sector partners.</v>
      </c>
      <c r="D127" s="47"/>
      <c r="E127" s="52" t="s">
        <v>553</v>
      </c>
      <c r="F127" s="62" t="s">
        <v>556</v>
      </c>
      <c r="G127" s="63"/>
      <c r="H127" s="64"/>
      <c r="I127" s="65"/>
      <c r="J127" s="3"/>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row>
    <row r="128" spans="1:130" ht="14.25" customHeight="1" outlineLevel="1">
      <c r="A128" s="51"/>
      <c r="B128" s="40"/>
      <c r="C128" s="40" t="str">
        <f t="shared" si="0"/>
        <v>b.       Monitor actions taken by governmental public health, and partners, including other public health, other governmental, and cross-sector partners, in implementing the public health activities.</v>
      </c>
      <c r="D128" s="47"/>
      <c r="E128" s="52" t="s">
        <v>553</v>
      </c>
      <c r="F128" s="62" t="s">
        <v>557</v>
      </c>
      <c r="G128" s="63"/>
      <c r="H128" s="64"/>
      <c r="I128" s="65"/>
      <c r="J128" s="3"/>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row>
    <row r="129" spans="1:130" ht="14.25" customHeight="1" outlineLevel="1">
      <c r="A129" s="51"/>
      <c r="B129" s="40"/>
      <c r="C129" s="40" t="str">
        <f t="shared" si="0"/>
        <v>c.       Develop, implement, and maintain systems and infrastructure for organizational performance management, that reports the performance of the governmental public health agency on an ongoing basis, measures and monitors progress on organizational and</v>
      </c>
      <c r="D129" s="47"/>
      <c r="E129" s="52" t="s">
        <v>553</v>
      </c>
      <c r="F129" s="62" t="s">
        <v>558</v>
      </c>
      <c r="G129" s="63"/>
      <c r="H129" s="64"/>
      <c r="I129" s="65"/>
      <c r="J129" s="3"/>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row>
    <row r="130" spans="1:130" ht="14.25" customHeight="1" outlineLevel="1">
      <c r="A130" s="51"/>
      <c r="B130" s="40"/>
      <c r="C130" s="40" t="str">
        <f t="shared" si="0"/>
        <v>d.       Establish metrics and monitor quality of the governmental public health organization and governmental public health activities within the jurisdiction.</v>
      </c>
      <c r="D130" s="47"/>
      <c r="E130" s="52" t="s">
        <v>553</v>
      </c>
      <c r="F130" s="62" t="s">
        <v>559</v>
      </c>
      <c r="G130" s="63"/>
      <c r="H130" s="64"/>
      <c r="I130" s="65"/>
      <c r="J130" s="3"/>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row>
    <row r="131" spans="1:130" ht="14.25" customHeight="1" outlineLevel="1">
      <c r="A131" s="51"/>
      <c r="B131" s="40"/>
      <c r="C131" s="40" t="str">
        <f t="shared" si="0"/>
        <v xml:space="preserve">e.       Develop, implement, and maintain a written plan for organizational quality improvement that includes validated processes for continuous quality improvement (CQI), like Plan-Do-Study-Act (PDSA). </v>
      </c>
      <c r="D131" s="47"/>
      <c r="E131" s="52" t="s">
        <v>553</v>
      </c>
      <c r="F131" s="62" t="s">
        <v>560</v>
      </c>
      <c r="G131" s="63"/>
      <c r="H131" s="64"/>
      <c r="I131" s="65"/>
      <c r="J131" s="3"/>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row>
    <row r="132" spans="1:130" ht="14.25" customHeight="1" outlineLevel="1">
      <c r="A132" s="51"/>
      <c r="B132" s="40"/>
      <c r="C132" s="40" t="str">
        <f t="shared" si="0"/>
        <v>f.        Cultivate an organizational culture of quality improvement.</v>
      </c>
      <c r="D132" s="47"/>
      <c r="E132" s="52" t="s">
        <v>553</v>
      </c>
      <c r="F132" s="62" t="s">
        <v>561</v>
      </c>
      <c r="G132" s="63"/>
      <c r="H132" s="64"/>
      <c r="I132" s="65"/>
      <c r="J132" s="3"/>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row>
    <row r="133" spans="1:130" ht="14.25" customHeight="1" outlineLevel="1">
      <c r="A133" s="51"/>
      <c r="B133" s="40"/>
      <c r="C133" s="40" t="str">
        <f t="shared" si="0"/>
        <v xml:space="preserve">g.       Develop, implement, and maintain a system for collecting feedback from the community on the organization’s performance. </v>
      </c>
      <c r="D133" s="47"/>
      <c r="E133" s="52" t="s">
        <v>553</v>
      </c>
      <c r="F133" s="62" t="s">
        <v>562</v>
      </c>
      <c r="G133" s="63"/>
      <c r="H133" s="64"/>
      <c r="I133" s="65"/>
      <c r="J133" s="3"/>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row>
    <row r="134" spans="1:130" ht="14.25" customHeight="1" outlineLevel="1">
      <c r="A134" s="51"/>
      <c r="B134" s="40"/>
      <c r="C134" s="40" t="str">
        <f t="shared" si="0"/>
        <v>h.       Build organizational and staff competency in evaluation to support special studies for programs, specific initiatives, and other health department activities using methods appropriate for the evaluation or study.</v>
      </c>
      <c r="D134" s="47"/>
      <c r="E134" s="52" t="s">
        <v>553</v>
      </c>
      <c r="F134" s="62" t="s">
        <v>563</v>
      </c>
      <c r="G134" s="63"/>
      <c r="H134" s="64"/>
      <c r="I134" s="65"/>
      <c r="J134" s="3"/>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row>
    <row r="135" spans="1:130" ht="14.25" customHeight="1" outlineLevel="1">
      <c r="A135" s="51"/>
      <c r="B135" s="40"/>
      <c r="C135" s="40" t="str">
        <f t="shared" si="0"/>
        <v>2.       Electronic Information, Information Systems, and Technology.</v>
      </c>
      <c r="D135" s="47"/>
      <c r="E135" s="52" t="s">
        <v>553</v>
      </c>
      <c r="F135" s="55" t="s">
        <v>564</v>
      </c>
      <c r="G135" s="56"/>
      <c r="H135" s="57"/>
      <c r="I135" s="65"/>
      <c r="J135" s="3"/>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row>
    <row r="136" spans="1:130" ht="14.25" customHeight="1" outlineLevel="1">
      <c r="A136" s="51"/>
      <c r="B136" s="40"/>
      <c r="C136" s="40" t="str">
        <f t="shared" si="0"/>
        <v xml:space="preserve">a.       Develop, implement, and maintain systems and infrastructure for information technology within the organization, including cutting edge information systems, connections, and real-time data. </v>
      </c>
      <c r="D136" s="47"/>
      <c r="E136" s="52" t="s">
        <v>553</v>
      </c>
      <c r="F136" s="62" t="s">
        <v>565</v>
      </c>
      <c r="G136" s="63"/>
      <c r="H136" s="64"/>
      <c r="I136" s="65"/>
      <c r="J136" s="3"/>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row>
    <row r="137" spans="1:130" ht="14.25" customHeight="1" outlineLevel="1">
      <c r="A137" s="51"/>
      <c r="B137" s="40"/>
      <c r="C137" s="40" t="str">
        <f t="shared" si="0"/>
        <v xml:space="preserve">b.       Assure continuity of technical operations and connectivity to networks, in the event of an emergency. </v>
      </c>
      <c r="D137" s="47"/>
      <c r="E137" s="52" t="s">
        <v>553</v>
      </c>
      <c r="F137" s="62" t="s">
        <v>566</v>
      </c>
      <c r="G137" s="63"/>
      <c r="H137" s="64"/>
      <c r="I137" s="65"/>
      <c r="J137" s="3"/>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row>
    <row r="138" spans="1:130" ht="14.25" customHeight="1" outlineLevel="1">
      <c r="A138" s="51"/>
      <c r="B138" s="40"/>
      <c r="C138" s="40" t="str">
        <f t="shared" si="0"/>
        <v>c.       Develop, maintain, and share internal electronic information systems and access external information systems for all governmental public health purposes, through public health informatics capacity.</v>
      </c>
      <c r="D138" s="47"/>
      <c r="E138" s="52" t="s">
        <v>553</v>
      </c>
      <c r="F138" s="62" t="s">
        <v>567</v>
      </c>
      <c r="G138" s="63"/>
      <c r="H138" s="64"/>
      <c r="I138" s="65"/>
      <c r="J138" s="3"/>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row>
    <row r="139" spans="1:130" ht="14.25" customHeight="1" outlineLevel="1">
      <c r="A139" s="51"/>
      <c r="B139" s="40"/>
      <c r="C139" s="40" t="str">
        <f t="shared" si="0"/>
        <v xml:space="preserve">d.       Implement prioritized strategies or initiatives identified to support optimization of technology, information systems, and data through strategies to reduce administrative burden and costs and enhance interoperability of elements and exchange of </v>
      </c>
      <c r="D139" s="47"/>
      <c r="E139" s="52" t="s">
        <v>553</v>
      </c>
      <c r="F139" s="62" t="s">
        <v>568</v>
      </c>
      <c r="G139" s="63"/>
      <c r="H139" s="64"/>
      <c r="I139" s="65"/>
      <c r="J139" s="3"/>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row>
    <row r="140" spans="1:130" ht="14.25" customHeight="1" outlineLevel="1">
      <c r="A140" s="51"/>
      <c r="B140" s="40"/>
      <c r="C140" s="40" t="str">
        <f t="shared" si="0"/>
        <v>e.       Develop, implement, and maintain written organizational policies to ensure confidentiality and informed consent of clients and assure security of electronic information and privacy of individuals for which protected information has been collected</v>
      </c>
      <c r="D140" s="47"/>
      <c r="E140" s="52" t="s">
        <v>553</v>
      </c>
      <c r="F140" s="62" t="s">
        <v>569</v>
      </c>
      <c r="G140" s="63"/>
      <c r="H140" s="64"/>
      <c r="I140" s="65"/>
      <c r="J140" s="3"/>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row>
    <row r="141" spans="1:130" ht="14.25" customHeight="1" outlineLevel="1">
      <c r="A141" s="51"/>
      <c r="B141" s="40"/>
      <c r="C141" s="40" t="str">
        <f t="shared" si="0"/>
        <v>f.        Build organizational and individual staff competency around information systems that capture, manage, analyze, and use information to promote effective use of those systems and to improve population-level health outcomes.</v>
      </c>
      <c r="D141" s="47"/>
      <c r="E141" s="52" t="s">
        <v>553</v>
      </c>
      <c r="F141" s="62" t="s">
        <v>570</v>
      </c>
      <c r="G141" s="63"/>
      <c r="H141" s="64"/>
      <c r="I141" s="65"/>
      <c r="J141" s="3"/>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row>
    <row r="142" spans="1:130" ht="14.25" customHeight="1" outlineLevel="1">
      <c r="A142" s="51"/>
      <c r="B142" s="40"/>
      <c r="C142" s="40" t="str">
        <f t="shared" si="0"/>
        <v>g.       Develop, implement, and maintain written organizational policies for collection, use and sharing of electronic information.</v>
      </c>
      <c r="D142" s="47"/>
      <c r="E142" s="52" t="s">
        <v>553</v>
      </c>
      <c r="F142" s="62" t="s">
        <v>571</v>
      </c>
      <c r="G142" s="63"/>
      <c r="H142" s="64"/>
      <c r="I142" s="65"/>
      <c r="J142" s="3"/>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row>
    <row r="143" spans="1:130" ht="14.25" customHeight="1" outlineLevel="1">
      <c r="A143" s="51"/>
      <c r="B143" s="40"/>
      <c r="C143" s="40" t="str">
        <f t="shared" si="0"/>
        <v>3.       Human Resources.</v>
      </c>
      <c r="D143" s="47"/>
      <c r="E143" s="52" t="s">
        <v>553</v>
      </c>
      <c r="F143" s="55" t="s">
        <v>572</v>
      </c>
      <c r="G143" s="56"/>
      <c r="H143" s="57"/>
      <c r="I143" s="65"/>
      <c r="J143" s="3"/>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row>
    <row r="144" spans="1:130" ht="14.25" customHeight="1" outlineLevel="1">
      <c r="A144" s="51"/>
      <c r="B144" s="40"/>
      <c r="C144" s="40" t="str">
        <f t="shared" si="0"/>
        <v>a.       Develop, implement, and maintain systems and infrastructure for human resource management that includes clear organizational policies, work agreements, defined job descriptions and responsibilities, mechanisms to verify staff qualifications, syst</v>
      </c>
      <c r="D144" s="47"/>
      <c r="E144" s="52" t="s">
        <v>553</v>
      </c>
      <c r="F144" s="62" t="s">
        <v>573</v>
      </c>
      <c r="G144" s="63"/>
      <c r="H144" s="64"/>
      <c r="I144" s="65"/>
      <c r="J144" s="3"/>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row>
    <row r="145" spans="1:130" ht="14.25" customHeight="1" outlineLevel="1">
      <c r="A145" s="51"/>
      <c r="B145" s="40"/>
      <c r="C145" s="40" t="str">
        <f t="shared" si="0"/>
        <v>b.       Develop, implement, and maintain systems and infrastructure for recruitment and hiring that includes seeking diverse applicants that reflect the community served, collaboration with educational programs and partners that may produce potential app</v>
      </c>
      <c r="D145" s="47"/>
      <c r="E145" s="52" t="s">
        <v>553</v>
      </c>
      <c r="F145" s="62" t="s">
        <v>574</v>
      </c>
      <c r="G145" s="63"/>
      <c r="H145" s="64"/>
      <c r="I145" s="65"/>
      <c r="J145" s="3"/>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row>
    <row r="146" spans="1:130" ht="14.25" customHeight="1" outlineLevel="1">
      <c r="A146" s="51"/>
      <c r="B146" s="40"/>
      <c r="C146" s="40" t="str">
        <f t="shared" si="0"/>
        <v>c.       Develop, implement, and maintain systems and infrastructure for employee retention, which prioritizes maintaining a diverse workforce, that includes supportive and flexible work environments, opportunities for personal and professional growth, an</v>
      </c>
      <c r="D146" s="47"/>
      <c r="E146" s="52" t="s">
        <v>553</v>
      </c>
      <c r="F146" s="62" t="s">
        <v>575</v>
      </c>
      <c r="G146" s="63"/>
      <c r="H146" s="64"/>
      <c r="I146" s="65"/>
      <c r="J146" s="3"/>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row>
    <row r="147" spans="1:130" ht="14.25" customHeight="1" outlineLevel="1">
      <c r="A147" s="51"/>
      <c r="B147" s="40"/>
      <c r="C147" s="40" t="str">
        <f t="shared" si="0"/>
        <v>d.       Cultivate an organizational culture of employee wellness.</v>
      </c>
      <c r="D147" s="47"/>
      <c r="E147" s="52" t="s">
        <v>553</v>
      </c>
      <c r="F147" s="62" t="s">
        <v>576</v>
      </c>
      <c r="G147" s="63"/>
      <c r="H147" s="64"/>
      <c r="I147" s="65"/>
      <c r="J147" s="3"/>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row>
    <row r="148" spans="1:130" ht="14.25" customHeight="1" outlineLevel="1">
      <c r="A148" s="51"/>
      <c r="B148" s="40"/>
      <c r="C148" s="40" t="str">
        <f t="shared" si="0"/>
        <v xml:space="preserve">e.       Develop, implement, and maintain infrastructure and a written plan for workforce development with strategies to build a competent workforce that includes defined occupational competencies, opportunities for education in basic and advanced public </v>
      </c>
      <c r="D148" s="47"/>
      <c r="E148" s="52" t="s">
        <v>553</v>
      </c>
      <c r="F148" s="62" t="s">
        <v>577</v>
      </c>
      <c r="G148" s="63"/>
      <c r="H148" s="64"/>
      <c r="I148" s="65"/>
      <c r="J148" s="3"/>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row>
    <row r="149" spans="1:130" ht="14.25" customHeight="1" outlineLevel="1">
      <c r="A149" s="51"/>
      <c r="B149" s="40"/>
      <c r="C149" s="40" t="str">
        <f t="shared" si="0"/>
        <v>f.        Develop and maintain written training materials on pertinent topics, including new staff orientation, mandated worker trainings, and trainings on other general and specific public health topics.</v>
      </c>
      <c r="D149" s="47"/>
      <c r="E149" s="52" t="s">
        <v>553</v>
      </c>
      <c r="F149" s="62" t="s">
        <v>578</v>
      </c>
      <c r="G149" s="63"/>
      <c r="H149" s="64"/>
      <c r="I149" s="65"/>
      <c r="J149" s="3"/>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row>
    <row r="150" spans="1:130" ht="14.25" customHeight="1" outlineLevel="1">
      <c r="A150" s="51"/>
      <c r="B150" s="40"/>
      <c r="C150" s="40" t="str">
        <f t="shared" si="0"/>
        <v>g.       Provide training to staff on pertinent topics, including new staff orientation, mandated worker trainings, and trainings on other general and specific public health topics.</v>
      </c>
      <c r="D150" s="47"/>
      <c r="E150" s="52" t="s">
        <v>553</v>
      </c>
      <c r="F150" s="62" t="s">
        <v>579</v>
      </c>
      <c r="G150" s="63"/>
      <c r="H150" s="64"/>
      <c r="I150" s="65"/>
      <c r="J150" s="3"/>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row>
    <row r="151" spans="1:130" ht="14.25" customHeight="1" outlineLevel="1">
      <c r="A151" s="51"/>
      <c r="B151" s="40"/>
      <c r="C151" s="40" t="str">
        <f t="shared" si="0"/>
        <v>h.       Develop, implement, and maintain a written succession plan(s) for the organization with considerations for key staff, talent pipelines, and defined organizational career paths.</v>
      </c>
      <c r="D151" s="47"/>
      <c r="E151" s="52" t="s">
        <v>553</v>
      </c>
      <c r="F151" s="62" t="s">
        <v>580</v>
      </c>
      <c r="G151" s="63"/>
      <c r="H151" s="64"/>
      <c r="I151" s="65"/>
      <c r="J151" s="3"/>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row>
    <row r="152" spans="1:130" ht="14.25" customHeight="1" outlineLevel="1">
      <c r="A152" s="51"/>
      <c r="B152" s="40"/>
      <c r="C152" s="40" t="str">
        <f t="shared" si="0"/>
        <v>4.       Financial Management.</v>
      </c>
      <c r="D152" s="47"/>
      <c r="E152" s="52" t="s">
        <v>553</v>
      </c>
      <c r="F152" s="55" t="s">
        <v>581</v>
      </c>
      <c r="G152" s="56"/>
      <c r="H152" s="57"/>
      <c r="I152" s="65"/>
      <c r="J152" s="3"/>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row>
    <row r="153" spans="1:130" ht="14.25" customHeight="1" outlineLevel="1">
      <c r="A153" s="51"/>
      <c r="B153" s="40"/>
      <c r="C153" s="40" t="str">
        <f t="shared" si="0"/>
        <v>a.       Develop, implement, and maintain systems and infrastructure for financial management that complies with federal, state, and local laws, standards, and policies and performs necessary administrative functions such as billing or invoicing, reportin</v>
      </c>
      <c r="D153" s="47"/>
      <c r="E153" s="52" t="s">
        <v>553</v>
      </c>
      <c r="F153" s="62" t="s">
        <v>582</v>
      </c>
      <c r="G153" s="63"/>
      <c r="H153" s="64"/>
      <c r="I153" s="65"/>
      <c r="J153" s="3"/>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row>
    <row r="154" spans="1:130" ht="14.25" customHeight="1" outlineLevel="1">
      <c r="A154" s="51"/>
      <c r="B154" s="40"/>
      <c r="C154" s="40" t="str">
        <f t="shared" si="0"/>
        <v>b.       Develop, implement, and maintain systems and infrastructure for oversight and internal auditing of financial operations that complies with policies of the organization and its governing body and requirements included with awarded grants, contract</v>
      </c>
      <c r="D154" s="47"/>
      <c r="E154" s="52" t="s">
        <v>553</v>
      </c>
      <c r="F154" s="62" t="s">
        <v>583</v>
      </c>
      <c r="G154" s="63"/>
      <c r="H154" s="64"/>
      <c r="I154" s="65"/>
      <c r="J154" s="3"/>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row>
    <row r="155" spans="1:130" ht="14.25" customHeight="1" outlineLevel="1">
      <c r="A155" s="51"/>
      <c r="B155" s="40"/>
      <c r="C155" s="40" t="str">
        <f t="shared" si="0"/>
        <v>c.       Advocate for, procure, maintain, and manage necessary financial resources for organizational operations, including grants, donations, appropriations, and other financial resources.</v>
      </c>
      <c r="D155" s="47"/>
      <c r="E155" s="52" t="s">
        <v>553</v>
      </c>
      <c r="F155" s="62" t="s">
        <v>584</v>
      </c>
      <c r="G155" s="63"/>
      <c r="H155" s="64"/>
      <c r="I155" s="65"/>
      <c r="J155" s="3"/>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row>
    <row r="156" spans="1:130" ht="14.25" customHeight="1" outlineLevel="1">
      <c r="A156" s="51"/>
      <c r="B156" s="40"/>
      <c r="C156" s="40" t="str">
        <f t="shared" si="0"/>
        <v>d.       Develop, implement, and maintain systems for contracts and procurement.</v>
      </c>
      <c r="D156" s="47"/>
      <c r="E156" s="52" t="s">
        <v>553</v>
      </c>
      <c r="F156" s="62" t="s">
        <v>585</v>
      </c>
      <c r="G156" s="63"/>
      <c r="H156" s="64"/>
      <c r="I156" s="65"/>
      <c r="J156" s="3"/>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row>
    <row r="157" spans="1:130" ht="14.25" customHeight="1" outlineLevel="1">
      <c r="A157" s="51"/>
      <c r="B157" s="40"/>
      <c r="C157" s="40" t="str">
        <f t="shared" si="0"/>
        <v>e.       Procure, maintain, and manage necessary goods, services, and intangible assets and associated contracting for organizational operations, including supplies, software, contracted services, and other materials.</v>
      </c>
      <c r="D157" s="47"/>
      <c r="E157" s="52" t="s">
        <v>553</v>
      </c>
      <c r="F157" s="62" t="s">
        <v>586</v>
      </c>
      <c r="G157" s="72"/>
      <c r="H157" s="73"/>
      <c r="I157" s="65"/>
      <c r="J157" s="3"/>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row>
    <row r="158" spans="1:130" ht="14.25" customHeight="1" outlineLevel="1">
      <c r="A158" s="51"/>
      <c r="B158" s="40"/>
      <c r="C158" s="40" t="str">
        <f t="shared" si="0"/>
        <v>5.       Operations and Facilities.</v>
      </c>
      <c r="D158" s="47"/>
      <c r="E158" s="52" t="s">
        <v>553</v>
      </c>
      <c r="F158" s="55" t="s">
        <v>587</v>
      </c>
      <c r="G158" s="56"/>
      <c r="H158" s="57"/>
      <c r="I158" s="65"/>
      <c r="J158" s="3"/>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row>
    <row r="159" spans="1:130" ht="14.25" customHeight="1" outlineLevel="1">
      <c r="A159" s="51"/>
      <c r="B159" s="40"/>
      <c r="C159" s="40" t="str">
        <f t="shared" si="0"/>
        <v>a.       Maintain and, as necessary, replace long-term or capital assets for organizational operations, including facilities, equipment, technology, vehicles, and other assets, such that all assets remain clean, safe, and accessible, as appropriate.</v>
      </c>
      <c r="D159" s="47"/>
      <c r="E159" s="52" t="s">
        <v>553</v>
      </c>
      <c r="F159" s="62" t="s">
        <v>588</v>
      </c>
      <c r="G159" s="63"/>
      <c r="H159" s="64"/>
      <c r="I159" s="65"/>
      <c r="J159" s="3"/>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row>
    <row r="160" spans="1:130" ht="14.25" customHeight="1" outlineLevel="1">
      <c r="A160" s="51"/>
      <c r="B160" s="40"/>
      <c r="C160" s="40" t="str">
        <f t="shared" si="0"/>
        <v xml:space="preserve">b.       Manage and operate facilities as safe and physically secure public-facing workplaces. </v>
      </c>
      <c r="D160" s="47"/>
      <c r="E160" s="52" t="s">
        <v>553</v>
      </c>
      <c r="F160" s="62" t="s">
        <v>589</v>
      </c>
      <c r="G160" s="72"/>
      <c r="H160" s="73"/>
      <c r="I160" s="65"/>
      <c r="J160" s="3"/>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row>
    <row r="161" spans="1:130" ht="14.25" customHeight="1" outlineLevel="1">
      <c r="A161" s="51"/>
      <c r="B161" s="40"/>
      <c r="C161" s="40" t="str">
        <f t="shared" si="0"/>
        <v>6.       Legal Services and Analysis.</v>
      </c>
      <c r="D161" s="47"/>
      <c r="E161" s="52" t="s">
        <v>553</v>
      </c>
      <c r="F161" s="55" t="s">
        <v>590</v>
      </c>
      <c r="G161" s="56"/>
      <c r="H161" s="57"/>
      <c r="I161" s="65"/>
      <c r="J161" s="3"/>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row>
    <row r="162" spans="1:130" ht="14.25" customHeight="1" outlineLevel="1">
      <c r="A162" s="51"/>
      <c r="B162" s="40"/>
      <c r="C162" s="40" t="str">
        <f t="shared" si="0"/>
        <v>a.       Build organizational and individual staff competency in understanding and interpreting statutes, regulations, rules, ordinances, and other policies that are relevant to the organization and the public’s health.</v>
      </c>
      <c r="D162" s="47"/>
      <c r="E162" s="52" t="s">
        <v>553</v>
      </c>
      <c r="F162" s="62" t="s">
        <v>591</v>
      </c>
      <c r="G162" s="63"/>
      <c r="H162" s="64"/>
      <c r="I162" s="65"/>
      <c r="J162" s="3"/>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row>
    <row r="163" spans="1:130" ht="14.25" customHeight="1" outlineLevel="1">
      <c r="A163" s="51"/>
      <c r="B163" s="40"/>
      <c r="C163" s="40" t="str">
        <f t="shared" si="0"/>
        <v>b.       Develop, implement, and maintain systems and infrastructure for legal services and analysis to advise on legal processes, guide design of legal solutions, support enforcement and defense of legal solutions, support engagement of communities and p</v>
      </c>
      <c r="D163" s="47"/>
      <c r="E163" s="52" t="s">
        <v>553</v>
      </c>
      <c r="F163" s="62" t="s">
        <v>592</v>
      </c>
      <c r="G163" s="63"/>
      <c r="H163" s="64"/>
      <c r="I163" s="65"/>
      <c r="J163" s="3"/>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row>
    <row r="164" spans="1:130" ht="14.25" customHeight="1" outlineLevel="1">
      <c r="A164" s="51"/>
      <c r="B164" s="40"/>
      <c r="C164" s="40" t="str">
        <f t="shared" si="0"/>
        <v>c.       Develop, implement, and maintain written organizational policies supported by statutes, regulations, rules, ordinances, and other policies for issuing and enforcing state and local emergency health orders.</v>
      </c>
      <c r="D164" s="47"/>
      <c r="E164" s="52" t="s">
        <v>553</v>
      </c>
      <c r="F164" s="62" t="s">
        <v>593</v>
      </c>
      <c r="G164" s="63"/>
      <c r="H164" s="64"/>
      <c r="I164" s="65"/>
      <c r="J164" s="3"/>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row>
    <row r="165" spans="1:130" ht="14.25" customHeight="1" outlineLevel="1">
      <c r="A165" s="51"/>
      <c r="B165" s="40"/>
      <c r="C165" s="40" t="str">
        <f t="shared" si="0"/>
        <v>H.     Policy Development</v>
      </c>
      <c r="D165" s="47"/>
      <c r="E165" s="52" t="s">
        <v>594</v>
      </c>
      <c r="F165" s="69" t="s">
        <v>595</v>
      </c>
      <c r="G165" s="70"/>
      <c r="H165" s="70"/>
      <c r="I165" s="65"/>
      <c r="J165" s="3"/>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row>
    <row r="166" spans="1:130" ht="14.25" customHeight="1" outlineLevel="1">
      <c r="A166" s="51"/>
      <c r="B166" s="40"/>
      <c r="C166" s="40" t="str">
        <f t="shared" si="0"/>
        <v>1.       Work with and convene partners and policy makers to develop, amend, and or enact new and update existing laws and policies that impact public health, including in response to changes in federal, state, and local rules, laws and regulations.</v>
      </c>
      <c r="D166" s="47"/>
      <c r="E166" s="52" t="s">
        <v>594</v>
      </c>
      <c r="F166" s="55" t="s">
        <v>596</v>
      </c>
      <c r="G166" s="56"/>
      <c r="H166" s="57"/>
      <c r="I166" s="65"/>
      <c r="J166" s="3"/>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row>
    <row r="167" spans="1:130" ht="14.25" customHeight="1" outlineLevel="1">
      <c r="A167" s="51"/>
      <c r="B167" s="40"/>
      <c r="C167" s="40" t="str">
        <f t="shared" si="0"/>
        <v>a.       Analyze public health laws, policies, and ordinances in collaboration with partners, communities, and individuals with lived experience.</v>
      </c>
      <c r="D167" s="47"/>
      <c r="E167" s="52" t="s">
        <v>594</v>
      </c>
      <c r="F167" s="62" t="s">
        <v>597</v>
      </c>
      <c r="G167" s="63"/>
      <c r="H167" s="64"/>
      <c r="I167" s="65"/>
      <c r="J167" s="3"/>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row>
    <row r="168" spans="1:130" ht="14.25" customHeight="1" outlineLevel="1">
      <c r="A168" s="51"/>
      <c r="B168" s="40"/>
      <c r="C168" s="40" t="str">
        <f t="shared" si="0"/>
        <v>b.       Assess the need for new public health laws, policies, and ordinances in the community, including the specific needs of those disproportionately impacted by the laws, policies, and ordinances.</v>
      </c>
      <c r="D168" s="47"/>
      <c r="E168" s="52" t="s">
        <v>594</v>
      </c>
      <c r="F168" s="62" t="s">
        <v>598</v>
      </c>
      <c r="G168" s="63"/>
      <c r="H168" s="64"/>
      <c r="I168" s="65"/>
      <c r="J168" s="3"/>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row>
    <row r="169" spans="1:130" ht="14.25" customHeight="1" outlineLevel="1">
      <c r="A169" s="51"/>
      <c r="B169" s="40"/>
      <c r="C169" s="40" t="str">
        <f t="shared" si="0"/>
        <v>c.       Organize support for public health policies and rules statutes, regulations, rules, ordinances, and other policies related to the population’s health and place them before an entity with the legal authority to enact them.</v>
      </c>
      <c r="D169" s="47"/>
      <c r="E169" s="52" t="s">
        <v>594</v>
      </c>
      <c r="F169" s="62" t="s">
        <v>599</v>
      </c>
      <c r="G169" s="63"/>
      <c r="H169" s="64"/>
      <c r="I169" s="65"/>
      <c r="J169" s="3"/>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row>
    <row r="170" spans="1:130" ht="14.25" customHeight="1" outlineLevel="1">
      <c r="A170" s="51"/>
      <c r="B170" s="40"/>
      <c r="C170" s="40" t="str">
        <f t="shared" si="0"/>
        <v>d.       Collaborate with partners, communities, and individuals, including those disproportionately affected by outdated laws, policies, and ordinances, to understand and update these outdated laws, policies, and individuals with consideration of the per</v>
      </c>
      <c r="D170" s="47"/>
      <c r="E170" s="52" t="s">
        <v>594</v>
      </c>
      <c r="F170" s="62" t="s">
        <v>600</v>
      </c>
      <c r="G170" s="63"/>
      <c r="H170" s="64"/>
      <c r="I170" s="65"/>
      <c r="J170" s="3"/>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row>
    <row r="171" spans="1:130" ht="14.25" customHeight="1" outlineLevel="1">
      <c r="A171" s="51"/>
      <c r="B171" s="40"/>
      <c r="C171" s="40" t="str">
        <f t="shared" si="0"/>
        <v>e.       Engage with appropriate governing entities about the purpose, intent, and outcomes of public health laws, policies, and ordinances and (when necessary) advocate to update them.</v>
      </c>
      <c r="D171" s="47"/>
      <c r="E171" s="52" t="s">
        <v>594</v>
      </c>
      <c r="F171" s="62" t="s">
        <v>601</v>
      </c>
      <c r="G171" s="63"/>
      <c r="H171" s="64"/>
      <c r="I171" s="65"/>
      <c r="J171" s="3"/>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row>
    <row r="172" spans="1:130" ht="14.25" customHeight="1" outlineLevel="1">
      <c r="A172" s="51"/>
      <c r="B172" s="40"/>
      <c r="C172" s="40" t="str">
        <f t="shared" si="0"/>
        <v>f.        Collaborate with key partners and policy makers, including those disproportionately affected by health inequities, to enact new evidence-based, legally defensible policies, including through Health in All Policies work.</v>
      </c>
      <c r="D172" s="47"/>
      <c r="E172" s="52" t="s">
        <v>594</v>
      </c>
      <c r="F172" s="62" t="s">
        <v>602</v>
      </c>
      <c r="G172" s="63"/>
      <c r="H172" s="64"/>
      <c r="I172" s="65"/>
      <c r="J172" s="3"/>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row>
    <row r="173" spans="1:130" ht="14.25" customHeight="1" outlineLevel="1">
      <c r="A173" s="51"/>
      <c r="B173" s="40"/>
      <c r="C173" s="40" t="str">
        <f t="shared" si="0"/>
        <v>g.       Develop and maintain written organizational policies to support staff in rapidly responding to emerging issues including through implementation or amendment of state and local laws and regulations necessary to continue to comply with federal/stat</v>
      </c>
      <c r="D173" s="47"/>
      <c r="E173" s="52" t="s">
        <v>594</v>
      </c>
      <c r="F173" s="62" t="s">
        <v>603</v>
      </c>
      <c r="G173" s="63"/>
      <c r="H173" s="64"/>
      <c r="I173" s="65"/>
      <c r="J173" s="3"/>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row>
    <row r="174" spans="1:130" ht="14.25" customHeight="1" outlineLevel="1">
      <c r="A174" s="51"/>
      <c r="B174" s="40"/>
      <c r="C174" s="40" t="str">
        <f t="shared" si="0"/>
        <v>h.       Monitor the impact of changing state and federal laws on public health to the population and within the jurisdiction.</v>
      </c>
      <c r="D174" s="47"/>
      <c r="E174" s="52" t="s">
        <v>594</v>
      </c>
      <c r="F174" s="62" t="s">
        <v>604</v>
      </c>
      <c r="G174" s="63"/>
      <c r="H174" s="64"/>
      <c r="I174" s="65"/>
      <c r="J174" s="3"/>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row>
    <row r="175" spans="1:130" ht="14.25" customHeight="1" outlineLevel="1">
      <c r="A175" s="51"/>
      <c r="B175" s="40"/>
      <c r="C175" s="40" t="str">
        <f t="shared" si="0"/>
        <v>2.       Inform and influence policies being considered by others that affect public health (Health in All Policies).</v>
      </c>
      <c r="D175" s="47"/>
      <c r="E175" s="52" t="s">
        <v>594</v>
      </c>
      <c r="F175" s="55" t="s">
        <v>605</v>
      </c>
      <c r="G175" s="56"/>
      <c r="H175" s="57"/>
      <c r="I175" s="65"/>
      <c r="J175" s="3"/>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row>
    <row r="176" spans="1:130" ht="14.25" customHeight="1" outlineLevel="1">
      <c r="A176" s="51"/>
      <c r="B176" s="40"/>
      <c r="C176" s="40" t="str">
        <f t="shared" si="0"/>
        <v>a.       Convene cross-sector partners to identify strategies or initiatives for non-governmental partners to implement to address Health in All Policies for the population.</v>
      </c>
      <c r="D176" s="47"/>
      <c r="E176" s="52" t="s">
        <v>594</v>
      </c>
      <c r="F176" s="62" t="s">
        <v>606</v>
      </c>
      <c r="G176" s="63"/>
      <c r="H176" s="64"/>
      <c r="I176" s="65"/>
      <c r="J176" s="3"/>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row>
    <row r="177" spans="1:130" ht="14.25" customHeight="1" outlineLevel="1">
      <c r="A177" s="51"/>
      <c r="B177" s="40"/>
      <c r="C177" s="40" t="str">
        <f t="shared" si="0"/>
        <v>b.       Effectively inform and influence policies being considered by other governmental and non-governmental organizations within the jurisdiction that might impact Health in All Policies but are beyond the immediate scope or authority of the government</v>
      </c>
      <c r="D177" s="47"/>
      <c r="E177" s="52" t="s">
        <v>594</v>
      </c>
      <c r="F177" s="62" t="s">
        <v>607</v>
      </c>
      <c r="G177" s="63"/>
      <c r="H177" s="64"/>
      <c r="I177" s="65"/>
      <c r="J177" s="3"/>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row>
    <row r="178" spans="1:130" ht="14.25" customHeight="1" outlineLevel="1">
      <c r="A178" s="51"/>
      <c r="B178" s="40"/>
      <c r="C178" s="40" t="str">
        <f t="shared" si="0"/>
        <v>3.       Plan, assure understanding of, and implement public health policies, statutes, regulations, and ordinances, orders.</v>
      </c>
      <c r="D178" s="47"/>
      <c r="E178" s="52" t="s">
        <v>594</v>
      </c>
      <c r="F178" s="55" t="s">
        <v>608</v>
      </c>
      <c r="G178" s="56"/>
      <c r="H178" s="57"/>
      <c r="I178" s="65"/>
      <c r="J178" s="3"/>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row>
    <row r="179" spans="1:130" ht="14.25" customHeight="1" outlineLevel="1">
      <c r="A179" s="51"/>
      <c r="B179" s="40"/>
      <c r="C179" s="40" t="str">
        <f t="shared" si="0"/>
        <v>a.       Educate the community and key partners on the meaning, purpose, and benefits of public health laws.</v>
      </c>
      <c r="D179" s="47"/>
      <c r="E179" s="52" t="s">
        <v>594</v>
      </c>
      <c r="F179" s="62" t="s">
        <v>609</v>
      </c>
      <c r="G179" s="63"/>
      <c r="H179" s="64"/>
      <c r="I179" s="65"/>
      <c r="J179" s="3"/>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row>
    <row r="180" spans="1:130" ht="14.25" customHeight="1" outlineLevel="1">
      <c r="A180" s="51"/>
      <c r="B180" s="40"/>
      <c r="C180" s="40" t="str">
        <f t="shared" si="0"/>
        <v>b.       Assure the consistent application of public health laws, policies, and ordinances.</v>
      </c>
      <c r="D180" s="47"/>
      <c r="E180" s="52" t="s">
        <v>594</v>
      </c>
      <c r="F180" s="62" t="s">
        <v>610</v>
      </c>
      <c r="G180" s="63"/>
      <c r="H180" s="64"/>
      <c r="I180" s="65"/>
      <c r="J180" s="3"/>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row>
    <row r="181" spans="1:130" ht="14.25" customHeight="1" outlineLevel="1">
      <c r="A181" s="51"/>
      <c r="B181" s="40"/>
      <c r="C181" s="40" t="str">
        <f t="shared" si="0"/>
        <v xml:space="preserve">c.       Develop and maintain written training materials on public health laws, policies, and ordinances and provide training to relevant staff. </v>
      </c>
      <c r="D181" s="47"/>
      <c r="E181" s="52" t="s">
        <v>594</v>
      </c>
      <c r="F181" s="62" t="s">
        <v>611</v>
      </c>
      <c r="G181" s="63"/>
      <c r="H181" s="64"/>
      <c r="I181" s="65"/>
      <c r="J181" s="3"/>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row>
    <row r="182" spans="1:130" ht="14.25" customHeight="1" outlineLevel="1">
      <c r="A182" s="51"/>
      <c r="B182" s="40"/>
      <c r="C182" s="40" t="str">
        <f t="shared" si="0"/>
        <v>d.       Conduct public health enforcement activities, including in response to public health complaints.</v>
      </c>
      <c r="D182" s="47"/>
      <c r="E182" s="52" t="s">
        <v>594</v>
      </c>
      <c r="F182" s="62" t="s">
        <v>612</v>
      </c>
      <c r="G182" s="63"/>
      <c r="H182" s="64"/>
      <c r="I182" s="65"/>
      <c r="J182" s="3"/>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row>
    <row r="183" spans="1:130" ht="14.25" customHeight="1" outlineLevel="1">
      <c r="A183" s="51"/>
      <c r="B183" s="40"/>
      <c r="C183" s="40" t="str">
        <f t="shared" si="0"/>
        <v>e.       Monitor and report public health violations and enforcement responses and notify the public, as necessary.</v>
      </c>
      <c r="D183" s="47"/>
      <c r="E183" s="52" t="s">
        <v>594</v>
      </c>
      <c r="F183" s="62" t="s">
        <v>613</v>
      </c>
      <c r="G183" s="63"/>
      <c r="H183" s="64"/>
      <c r="I183" s="65"/>
      <c r="J183" s="3"/>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row>
    <row r="184" spans="1:130" ht="14.25" customHeight="1" outlineLevel="1">
      <c r="A184" s="51"/>
      <c r="B184" s="40"/>
      <c r="C184" s="40" t="str">
        <f t="shared" si="0"/>
        <v>f.        Provide education and technical assistance to regulated entities  to support their compliance with statutes, regulations, rules, ordinances, and other policies.</v>
      </c>
      <c r="D184" s="47"/>
      <c r="E184" s="52" t="s">
        <v>594</v>
      </c>
      <c r="F184" s="62" t="s">
        <v>614</v>
      </c>
      <c r="G184" s="63"/>
      <c r="H184" s="64"/>
      <c r="I184" s="65"/>
      <c r="J184" s="3"/>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row>
    <row r="185" spans="1:130" ht="14.25" customHeight="1">
      <c r="A185" s="51"/>
      <c r="B185" s="40"/>
      <c r="C185" s="40" t="str">
        <f t="shared" si="0"/>
        <v>I.        Preparedness and Response</v>
      </c>
      <c r="D185" s="47"/>
      <c r="E185" s="52" t="s">
        <v>615</v>
      </c>
      <c r="F185" s="69" t="s">
        <v>616</v>
      </c>
      <c r="G185" s="70"/>
      <c r="H185" s="70"/>
      <c r="I185" s="65"/>
      <c r="J185" s="3"/>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row>
    <row r="186" spans="1:130" ht="14.25" customHeight="1" outlineLevel="1">
      <c r="A186" s="51"/>
      <c r="B186" s="40"/>
      <c r="C186" s="40" t="str">
        <f t="shared" si="0"/>
        <v>1.       Establish governmental public health’s role in preparedness and response to incidents.</v>
      </c>
      <c r="D186" s="47"/>
      <c r="E186" s="52" t="s">
        <v>615</v>
      </c>
      <c r="F186" s="55" t="s">
        <v>617</v>
      </c>
      <c r="G186" s="56"/>
      <c r="H186" s="57"/>
      <c r="I186" s="65"/>
      <c r="J186" s="3"/>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row>
    <row r="187" spans="1:130" ht="14.25" customHeight="1" outlineLevel="1">
      <c r="A187" s="51"/>
      <c r="B187" s="40"/>
      <c r="C187" s="40" t="str">
        <f t="shared" si="0"/>
        <v>a.       Develop, implement, and maintain a situation and information sharing infrastructure that may receive notice of emergencies on a 24/7 basis, may serve as an emergency notification system for emergency partners, and interface with other critical in</v>
      </c>
      <c r="D187" s="47"/>
      <c r="E187" s="52" t="s">
        <v>615</v>
      </c>
      <c r="F187" s="62" t="s">
        <v>618</v>
      </c>
      <c r="G187" s="63"/>
      <c r="H187" s="64"/>
      <c r="I187" s="65"/>
      <c r="J187" s="3"/>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row>
    <row r="188" spans="1:130" ht="14.25" customHeight="1" outlineLevel="1">
      <c r="A188" s="51"/>
      <c r="B188" s="40"/>
      <c r="C188" s="40" t="str">
        <f t="shared" si="0"/>
        <v>b.       Ensure staff are adequately trained on emergency preparedness and response competencies, including interoperability within the National Incident Management System (NIMS) and Incident Command System (ICS) frameworks, and typical roles and responsi</v>
      </c>
      <c r="D188" s="47"/>
      <c r="E188" s="52" t="s">
        <v>615</v>
      </c>
      <c r="F188" s="62" t="s">
        <v>619</v>
      </c>
      <c r="G188" s="63"/>
      <c r="H188" s="64"/>
      <c r="I188" s="65"/>
      <c r="J188" s="3"/>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row>
    <row r="189" spans="1:130" ht="14.25" customHeight="1" outlineLevel="1">
      <c r="A189" s="51"/>
      <c r="B189" s="40"/>
      <c r="C189" s="40" t="str">
        <f t="shared" si="0"/>
        <v>c.       Build and maintain relationships with the public and partners to establish trust with governmental public health to enable necessary action before, during, or after public health emergencies.</v>
      </c>
      <c r="D189" s="47"/>
      <c r="E189" s="52" t="s">
        <v>615</v>
      </c>
      <c r="F189" s="62" t="s">
        <v>620</v>
      </c>
      <c r="G189" s="63"/>
      <c r="H189" s="64"/>
      <c r="I189" s="65"/>
      <c r="J189" s="3"/>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row>
    <row r="190" spans="1:130" ht="14.25" customHeight="1" outlineLevel="1">
      <c r="A190" s="51"/>
      <c r="B190" s="40"/>
      <c r="C190" s="40" t="str">
        <f t="shared" si="0"/>
        <v>d.       Effectively inform community-based organizations, partners, governmental organizations, the media, and the public with unified, accurate, and geographically relevant information before, during, and after a public health emergency, including on ho</v>
      </c>
      <c r="D190" s="47"/>
      <c r="E190" s="52" t="s">
        <v>615</v>
      </c>
      <c r="F190" s="62" t="s">
        <v>621</v>
      </c>
      <c r="G190" s="63"/>
      <c r="H190" s="64"/>
      <c r="I190" s="65"/>
      <c r="J190" s="3"/>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row>
    <row r="191" spans="1:130" ht="14.25" customHeight="1" outlineLevel="1">
      <c r="A191" s="51"/>
      <c r="B191" s="40"/>
      <c r="C191" s="40" t="str">
        <f t="shared" si="0"/>
        <v>e.       Assure leadership of governmental emergency health and medical operations, including serving as primary and/or coordinating agency for public health responses, in collaboration with governmental organizations during incidents with public health i</v>
      </c>
      <c r="D191" s="47"/>
      <c r="E191" s="52" t="s">
        <v>615</v>
      </c>
      <c r="F191" s="62" t="s">
        <v>622</v>
      </c>
      <c r="G191" s="63"/>
      <c r="H191" s="64"/>
      <c r="I191" s="65"/>
      <c r="J191" s="3"/>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row>
    <row r="192" spans="1:130" ht="14.25" customHeight="1" outlineLevel="1">
      <c r="A192" s="51"/>
      <c r="B192" s="40"/>
      <c r="C192" s="40" t="str">
        <f t="shared" si="0"/>
        <v>f.        Assess the scope and responsibility for public health response during an incident and identify the necessary roles and responsibilities of partners during response.</v>
      </c>
      <c r="D192" s="47"/>
      <c r="E192" s="52" t="s">
        <v>615</v>
      </c>
      <c r="F192" s="62" t="s">
        <v>623</v>
      </c>
      <c r="G192" s="63"/>
      <c r="H192" s="64"/>
      <c r="I192" s="65"/>
      <c r="J192" s="3"/>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row>
    <row r="193" spans="1:130" ht="14.25" customHeight="1" outlineLevel="1">
      <c r="A193" s="51"/>
      <c r="B193" s="40"/>
      <c r="C193" s="40" t="str">
        <f t="shared" si="0"/>
        <v>g.       Convene cross-sector partners to identify strategies or initiatives for community-based organizations and governmental partners to implement to address emergency response and recovery in the jurisdiction.</v>
      </c>
      <c r="D193" s="47"/>
      <c r="E193" s="52" t="s">
        <v>615</v>
      </c>
      <c r="F193" s="62" t="s">
        <v>624</v>
      </c>
      <c r="G193" s="63"/>
      <c r="H193" s="64"/>
      <c r="I193" s="65"/>
      <c r="J193" s="3"/>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row>
    <row r="194" spans="1:130" ht="14.25" customHeight="1" outlineLevel="1">
      <c r="A194" s="51"/>
      <c r="B194" s="40"/>
      <c r="C194" s="40" t="str">
        <f t="shared" si="0"/>
        <v>2.       Conduct or participate in risk assessments.</v>
      </c>
      <c r="D194" s="47"/>
      <c r="E194" s="52" t="s">
        <v>615</v>
      </c>
      <c r="F194" s="55" t="s">
        <v>625</v>
      </c>
      <c r="G194" s="56"/>
      <c r="H194" s="57"/>
      <c r="I194" s="65"/>
      <c r="J194" s="3"/>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row>
    <row r="195" spans="1:130" ht="14.25" customHeight="1" outlineLevel="1">
      <c r="A195" s="51"/>
      <c r="B195" s="40"/>
      <c r="C195" s="40" t="str">
        <f t="shared" si="0"/>
        <v>a.       Collaborate with partners, communities, and individuals in jurisdictional risk assessments to identify and monitor public health incidents to the population, identify populations at risk of being disproportionately impacted by incidents, and prio</v>
      </c>
      <c r="D195" s="47"/>
      <c r="E195" s="52" t="s">
        <v>615</v>
      </c>
      <c r="F195" s="62" t="s">
        <v>626</v>
      </c>
      <c r="G195" s="63"/>
      <c r="H195" s="64"/>
      <c r="I195" s="65"/>
      <c r="J195" s="3"/>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row>
    <row r="196" spans="1:130" ht="14.25" customHeight="1" outlineLevel="1">
      <c r="A196" s="51"/>
      <c r="B196" s="40"/>
      <c r="C196" s="40" t="str">
        <f t="shared" si="0"/>
        <v>b.       Collaborate with other jurisdictions on their jurisdictional risk assessments to ensure representation of each jurisdiction’s needs.</v>
      </c>
      <c r="D196" s="47"/>
      <c r="E196" s="52" t="s">
        <v>615</v>
      </c>
      <c r="F196" s="62" t="s">
        <v>627</v>
      </c>
      <c r="G196" s="63"/>
      <c r="H196" s="64"/>
      <c r="I196" s="65"/>
      <c r="J196" s="3"/>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row>
    <row r="197" spans="1:130" ht="14.25" customHeight="1" outlineLevel="1">
      <c r="A197" s="51"/>
      <c r="B197" s="40"/>
      <c r="C197" s="40" t="str">
        <f t="shared" si="0"/>
        <v>3.       Develop, exercise and maintain preparedness and response plans.</v>
      </c>
      <c r="D197" s="47"/>
      <c r="E197" s="52" t="s">
        <v>615</v>
      </c>
      <c r="F197" s="55" t="s">
        <v>628</v>
      </c>
      <c r="G197" s="56"/>
      <c r="H197" s="57"/>
      <c r="I197" s="65"/>
      <c r="J197" s="3"/>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row>
    <row r="198" spans="1:130" ht="14.25" customHeight="1" outlineLevel="1">
      <c r="A198" s="51"/>
      <c r="B198" s="40"/>
      <c r="C198" s="40" t="str">
        <f t="shared" si="0"/>
        <v>a.       Develop, implement, and maintain written policies and procedures (e.g., ESF-8) to activate and alert public health personnel and response partners during an emergency.</v>
      </c>
      <c r="D198" s="47"/>
      <c r="E198" s="52" t="s">
        <v>615</v>
      </c>
      <c r="F198" s="62" t="s">
        <v>629</v>
      </c>
      <c r="G198" s="63"/>
      <c r="H198" s="64"/>
      <c r="I198" s="65"/>
      <c r="J198" s="3"/>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row>
    <row r="199" spans="1:130" ht="14.25" customHeight="1" outlineLevel="1">
      <c r="A199" s="51"/>
      <c r="B199" s="40"/>
      <c r="C199" s="40" t="str">
        <f t="shared" si="0"/>
        <v>b.       Develop, maintain, and update emergency preparedness and response plans based on identified risk preparedness and response competencies in collaboration with the appropriate stakeholders, including those at risk of being disproportionately affect</v>
      </c>
      <c r="D199" s="47"/>
      <c r="E199" s="52" t="s">
        <v>615</v>
      </c>
      <c r="F199" s="62" t="s">
        <v>630</v>
      </c>
      <c r="G199" s="63"/>
      <c r="H199" s="64"/>
      <c r="I199" s="65"/>
      <c r="J199" s="3"/>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row>
    <row r="200" spans="1:130" ht="14.25" customHeight="1" outlineLevel="1">
      <c r="A200" s="51"/>
      <c r="B200" s="40"/>
      <c r="C200" s="40" t="str">
        <f t="shared" si="0"/>
        <v xml:space="preserve">c.       Establish the response and recovery role of public health in other partners' plans for all types of disasters and emergencies. </v>
      </c>
      <c r="D200" s="47"/>
      <c r="E200" s="52" t="s">
        <v>615</v>
      </c>
      <c r="F200" s="62" t="s">
        <v>631</v>
      </c>
      <c r="G200" s="63"/>
      <c r="H200" s="64"/>
      <c r="I200" s="65"/>
      <c r="J200" s="3"/>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row>
    <row r="201" spans="1:130" ht="14.25" customHeight="1" outlineLevel="1">
      <c r="A201" s="51"/>
      <c r="B201" s="40"/>
      <c r="C201" s="40" t="str">
        <f t="shared" si="0"/>
        <v>d.       Effectively inform staff and appropriate stakeholders on the capabilities and role of public health in the emergency preparedness and response plan.</v>
      </c>
      <c r="D201" s="47"/>
      <c r="E201" s="52" t="s">
        <v>615</v>
      </c>
      <c r="F201" s="62" t="s">
        <v>632</v>
      </c>
      <c r="G201" s="63"/>
      <c r="H201" s="64"/>
      <c r="I201" s="65"/>
      <c r="J201" s="3"/>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row>
    <row r="202" spans="1:130" ht="14.25" customHeight="1" outlineLevel="1">
      <c r="A202" s="51"/>
      <c r="B202" s="40"/>
      <c r="C202" s="40" t="str">
        <f t="shared" si="0"/>
        <v>e.       Provide staff training on the preparedness and response plan with appropriate frequency, including drill, table-top and functional, and full-scale exercises.</v>
      </c>
      <c r="D202" s="47"/>
      <c r="E202" s="52" t="s">
        <v>615</v>
      </c>
      <c r="F202" s="62" t="s">
        <v>633</v>
      </c>
      <c r="G202" s="63"/>
      <c r="H202" s="64"/>
      <c r="I202" s="65"/>
      <c r="J202" s="3"/>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row>
    <row r="203" spans="1:130" ht="14.25" customHeight="1" outlineLevel="1">
      <c r="A203" s="51"/>
      <c r="B203" s="40"/>
      <c r="C203" s="40" t="str">
        <f t="shared" si="0"/>
        <v>f.        Collaborate with community-based organizations and partners to provide training exercises on their ability to address the needs of populations at risk of being disproportionately impacted by incidents.</v>
      </c>
      <c r="D203" s="47"/>
      <c r="E203" s="52" t="s">
        <v>615</v>
      </c>
      <c r="F203" s="62" t="s">
        <v>634</v>
      </c>
      <c r="G203" s="63"/>
      <c r="H203" s="64"/>
      <c r="I203" s="65"/>
      <c r="J203" s="3"/>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row>
    <row r="204" spans="1:130" ht="14.25" customHeight="1" outlineLevel="1">
      <c r="A204" s="51"/>
      <c r="B204" s="40"/>
      <c r="C204" s="40" t="str">
        <f t="shared" si="0"/>
        <v>4.       Assure public health continuity of operations.</v>
      </c>
      <c r="D204" s="47"/>
      <c r="E204" s="52" t="s">
        <v>615</v>
      </c>
      <c r="F204" s="55" t="s">
        <v>635</v>
      </c>
      <c r="G204" s="56"/>
      <c r="H204" s="57"/>
      <c r="I204" s="65"/>
      <c r="J204" s="3"/>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row>
    <row r="205" spans="1:130" ht="14.25" customHeight="1" outlineLevel="1">
      <c r="A205" s="51"/>
      <c r="B205" s="40"/>
      <c r="C205" s="40" t="str">
        <f t="shared" si="0"/>
        <v>a.       Identify priority or essential public health functions and the people, resources, and facilities needed to provide these services during an emergency.</v>
      </c>
      <c r="D205" s="47"/>
      <c r="E205" s="52" t="s">
        <v>615</v>
      </c>
      <c r="F205" s="62" t="s">
        <v>636</v>
      </c>
      <c r="G205" s="63"/>
      <c r="H205" s="64"/>
      <c r="I205" s="65"/>
      <c r="J205" s="3"/>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row>
    <row r="206" spans="1:130" ht="14.25" customHeight="1" outlineLevel="1">
      <c r="A206" s="51"/>
      <c r="B206" s="40"/>
      <c r="C206" s="40" t="str">
        <f t="shared" si="0"/>
        <v>b.       Engage with staff who have roles or responsibilities in priority or essential public health functions and provide those staff training on necessary sections of the continuity of operations plan.</v>
      </c>
      <c r="D206" s="47"/>
      <c r="E206" s="52" t="s">
        <v>615</v>
      </c>
      <c r="F206" s="62" t="s">
        <v>637</v>
      </c>
      <c r="G206" s="63"/>
      <c r="H206" s="64"/>
      <c r="I206" s="65"/>
      <c r="J206" s="3"/>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row>
    <row r="207" spans="1:130" ht="14.25" customHeight="1" outlineLevel="1">
      <c r="A207" s="51"/>
      <c r="B207" s="40"/>
      <c r="C207" s="40" t="str">
        <f t="shared" si="0"/>
        <v>5.       Respond to incidents.</v>
      </c>
      <c r="D207" s="47"/>
      <c r="E207" s="52" t="s">
        <v>615</v>
      </c>
      <c r="F207" s="55" t="s">
        <v>638</v>
      </c>
      <c r="G207" s="63"/>
      <c r="H207" s="64"/>
      <c r="I207" s="65"/>
      <c r="J207" s="3"/>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row>
    <row r="208" spans="1:130" ht="14.25" customHeight="1" outlineLevel="1">
      <c r="A208" s="51"/>
      <c r="B208" s="40"/>
      <c r="C208" s="40" t="str">
        <f t="shared" si="0"/>
        <v>a.       Activate and alert public health response personnel and communication systems.</v>
      </c>
      <c r="D208" s="47"/>
      <c r="E208" s="52" t="s">
        <v>615</v>
      </c>
      <c r="F208" s="62" t="s">
        <v>639</v>
      </c>
      <c r="G208" s="63"/>
      <c r="H208" s="64"/>
      <c r="I208" s="65"/>
      <c r="J208" s="3"/>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row>
    <row r="209" spans="1:130" ht="14.25" customHeight="1" outlineLevel="1">
      <c r="A209" s="51"/>
      <c r="B209" s="40"/>
      <c r="C209" s="40" t="str">
        <f t="shared" si="0"/>
        <v>b.       Operate within the established incident command system according to the role of public health as outlined in the emergency preparedness and response plan during a public health incident and incidents not led by public health.</v>
      </c>
      <c r="D209" s="47"/>
      <c r="E209" s="52" t="s">
        <v>615</v>
      </c>
      <c r="F209" s="62" t="s">
        <v>640</v>
      </c>
      <c r="G209" s="63"/>
      <c r="H209" s="64"/>
      <c r="I209" s="65"/>
      <c r="J209" s="3"/>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row>
    <row r="210" spans="1:130" ht="14.25" customHeight="1" outlineLevel="1">
      <c r="A210" s="51"/>
      <c r="B210" s="40"/>
      <c r="C210" s="40" t="str">
        <f t="shared" si="0"/>
        <v xml:space="preserve">c.       Convene public health partners to identify strategies or initiatives for governmental public health response to incidents. </v>
      </c>
      <c r="D210" s="47"/>
      <c r="E210" s="52" t="s">
        <v>615</v>
      </c>
      <c r="F210" s="62" t="s">
        <v>641</v>
      </c>
      <c r="G210" s="63"/>
      <c r="H210" s="64"/>
      <c r="I210" s="65"/>
      <c r="J210" s="3"/>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row>
    <row r="211" spans="1:130" ht="14.25" customHeight="1" outlineLevel="1">
      <c r="A211" s="51"/>
      <c r="B211" s="40"/>
      <c r="C211" s="40" t="str">
        <f t="shared" si="0"/>
        <v xml:space="preserve">d.       Assess the need for incident response efforts in the community, including the specific needs of those disproportionately impacted by the incidents. </v>
      </c>
      <c r="D211" s="47"/>
      <c r="E211" s="52" t="s">
        <v>615</v>
      </c>
      <c r="F211" s="62" t="s">
        <v>642</v>
      </c>
      <c r="G211" s="63"/>
      <c r="H211" s="64"/>
      <c r="I211" s="65"/>
      <c r="J211" s="3"/>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row>
    <row r="212" spans="1:130" ht="14.25" customHeight="1" outlineLevel="1">
      <c r="A212" s="51"/>
      <c r="B212" s="40"/>
      <c r="C212" s="40" t="str">
        <f t="shared" si="0"/>
        <v>e.       Assess the legal and statutory process for issuing and enforcing state and local emergency health orders.</v>
      </c>
      <c r="D212" s="47"/>
      <c r="E212" s="52" t="s">
        <v>615</v>
      </c>
      <c r="F212" s="62" t="s">
        <v>643</v>
      </c>
      <c r="G212" s="63"/>
      <c r="H212" s="64"/>
      <c r="I212" s="65"/>
      <c r="J212" s="3"/>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row>
    <row r="213" spans="1:130" ht="14.25" customHeight="1" outlineLevel="1">
      <c r="A213" s="51"/>
      <c r="B213" s="40"/>
      <c r="C213" s="40" t="str">
        <f t="shared" si="0"/>
        <v>f.        Issue and enforce emergency health orders, as necessary and appropriate.</v>
      </c>
      <c r="D213" s="47"/>
      <c r="E213" s="52" t="s">
        <v>615</v>
      </c>
      <c r="F213" s="62" t="s">
        <v>644</v>
      </c>
      <c r="G213" s="63"/>
      <c r="H213" s="64"/>
      <c r="I213" s="65"/>
      <c r="J213" s="3"/>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row>
    <row r="214" spans="1:130" ht="14.25" customHeight="1" outlineLevel="1">
      <c r="A214" s="51"/>
      <c r="B214" s="40"/>
      <c r="C214" s="40" t="str">
        <f t="shared" si="0"/>
        <v>6.       Recover from incidents.</v>
      </c>
      <c r="D214" s="47"/>
      <c r="E214" s="52" t="s">
        <v>615</v>
      </c>
      <c r="F214" s="55" t="s">
        <v>645</v>
      </c>
      <c r="G214" s="63"/>
      <c r="H214" s="64"/>
      <c r="I214" s="65"/>
      <c r="J214" s="3"/>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row>
    <row r="215" spans="1:130" ht="14.25" customHeight="1" outlineLevel="1">
      <c r="A215" s="51"/>
      <c r="B215" s="40"/>
      <c r="C215" s="40" t="str">
        <f t="shared" si="0"/>
        <v>a.       Activate and alert public health recovery personnel and emergency communication systems.</v>
      </c>
      <c r="D215" s="47"/>
      <c r="E215" s="52" t="s">
        <v>615</v>
      </c>
      <c r="F215" s="62" t="s">
        <v>646</v>
      </c>
      <c r="G215" s="63"/>
      <c r="H215" s="64"/>
      <c r="I215" s="65"/>
      <c r="J215" s="3"/>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row>
    <row r="216" spans="1:130" ht="14.25" customHeight="1" outlineLevel="1">
      <c r="A216" s="51"/>
      <c r="B216" s="40"/>
      <c r="C216" s="40" t="str">
        <f t="shared" si="0"/>
        <v xml:space="preserve">b.       Convene public health partners to identify strategies or initiatives for governmental public health to implement to address incident recovery for the population. </v>
      </c>
      <c r="D216" s="47"/>
      <c r="E216" s="52" t="s">
        <v>615</v>
      </c>
      <c r="F216" s="62" t="s">
        <v>647</v>
      </c>
      <c r="G216" s="63"/>
      <c r="H216" s="64"/>
      <c r="I216" s="65"/>
      <c r="J216" s="3"/>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row>
    <row r="217" spans="1:130" ht="14.25" customHeight="1" outlineLevel="1">
      <c r="A217" s="51"/>
      <c r="B217" s="40"/>
      <c r="C217" s="40" t="str">
        <f t="shared" si="0"/>
        <v>c.       Assess the need for incident recovery efforts in the community, including the specific needs of those disproportionately impacted by the incidents.</v>
      </c>
      <c r="D217" s="47"/>
      <c r="E217" s="52" t="s">
        <v>615</v>
      </c>
      <c r="F217" s="62" t="s">
        <v>648</v>
      </c>
      <c r="G217" s="63"/>
      <c r="H217" s="64"/>
      <c r="I217" s="65"/>
      <c r="J217" s="3"/>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row>
    <row r="218" spans="1:130" ht="14.25" customHeight="1" outlineLevel="1">
      <c r="A218" s="51"/>
      <c r="B218" s="40"/>
      <c r="C218" s="40" t="str">
        <f t="shared" si="0"/>
        <v>d.       Implement prioritized strategies or initiatives to support recovery from incidents for the population, and specifically in the jurisdiction.</v>
      </c>
      <c r="D218" s="47"/>
      <c r="E218" s="52" t="s">
        <v>615</v>
      </c>
      <c r="F218" s="62" t="s">
        <v>649</v>
      </c>
      <c r="G218" s="63"/>
      <c r="H218" s="64"/>
      <c r="I218" s="65"/>
      <c r="J218" s="3"/>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row>
    <row r="219" spans="1:130" ht="14.25" customHeight="1" outlineLevel="1">
      <c r="A219" s="51"/>
      <c r="B219" s="40"/>
      <c r="C219" s="40" t="str">
        <f t="shared" si="0"/>
        <v>e.       Evaluate the response of the governmental public health system and the health department to incidents, including through after action reports (AARs).</v>
      </c>
      <c r="D219" s="47"/>
      <c r="E219" s="52" t="s">
        <v>615</v>
      </c>
      <c r="F219" s="62" t="s">
        <v>650</v>
      </c>
      <c r="G219" s="63"/>
      <c r="H219" s="64"/>
      <c r="I219" s="65"/>
      <c r="J219" s="3"/>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row>
    <row r="220" spans="1:130" ht="14.25" customHeight="1" outlineLevel="1">
      <c r="A220" s="51"/>
      <c r="B220" s="40"/>
      <c r="C220" s="40" t="str">
        <f t="shared" si="0"/>
        <v>J.       Infectious Disease Prevention and Control</v>
      </c>
      <c r="D220" s="47"/>
      <c r="E220" s="52" t="s">
        <v>651</v>
      </c>
      <c r="F220" s="69" t="s">
        <v>652</v>
      </c>
      <c r="G220" s="70"/>
      <c r="H220" s="70"/>
      <c r="I220" s="65"/>
      <c r="J220" s="3"/>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row>
    <row r="221" spans="1:130" ht="14.25" customHeight="1" outlineLevel="1">
      <c r="A221" s="51"/>
      <c r="B221" s="40"/>
      <c r="C221" s="40" t="str">
        <f t="shared" si="0"/>
        <v>1.       Provide timely, relevant, scientifically accurate and locally relevant information on infectious diseases and their control.</v>
      </c>
      <c r="D221" s="47"/>
      <c r="E221" s="52" t="s">
        <v>651</v>
      </c>
      <c r="F221" s="55" t="s">
        <v>653</v>
      </c>
      <c r="G221" s="56"/>
      <c r="H221" s="57"/>
      <c r="I221" s="65"/>
      <c r="J221" s="3"/>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row>
    <row r="222" spans="1:130" ht="14.25" customHeight="1" outlineLevel="1">
      <c r="A222" s="51"/>
      <c r="B222" s="40"/>
      <c r="C222" s="40" t="str">
        <f t="shared" si="0"/>
        <v>a.       Develop, maintain, and share internal electronic information systems and access external information systems for the reporting and surveillance of infectious diseases and their control, through public health informatics capacity.</v>
      </c>
      <c r="D222" s="47"/>
      <c r="E222" s="52" t="s">
        <v>651</v>
      </c>
      <c r="F222" s="62" t="s">
        <v>654</v>
      </c>
      <c r="G222" s="63"/>
      <c r="H222" s="64"/>
      <c r="I222" s="65"/>
      <c r="J222" s="3"/>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row>
    <row r="223" spans="1:130" ht="14.25" customHeight="1" outlineLevel="1">
      <c r="A223" s="51"/>
      <c r="B223" s="40"/>
      <c r="C223" s="40" t="str">
        <f t="shared" si="0"/>
        <v>b.       Provide surveillance of the population with respect to infectious diseases.</v>
      </c>
      <c r="D223" s="47"/>
      <c r="E223" s="52" t="s">
        <v>651</v>
      </c>
      <c r="F223" s="62" t="s">
        <v>655</v>
      </c>
      <c r="G223" s="63"/>
      <c r="H223" s="64"/>
      <c r="I223" s="65"/>
      <c r="J223" s="3"/>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row>
    <row r="224" spans="1:130" ht="14.25" customHeight="1" outlineLevel="1">
      <c r="A224" s="51"/>
      <c r="B224" s="40"/>
      <c r="C224" s="40" t="str">
        <f t="shared" si="0"/>
        <v>c.       Establish metrics and monitor quality of infectious disease prevention and control within the jurisdiction.</v>
      </c>
      <c r="D224" s="47"/>
      <c r="E224" s="52" t="s">
        <v>651</v>
      </c>
      <c r="F224" s="62" t="s">
        <v>656</v>
      </c>
      <c r="G224" s="63"/>
      <c r="H224" s="64"/>
      <c r="I224" s="65"/>
      <c r="J224" s="3"/>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row>
    <row r="225" spans="1:130" ht="14.25" customHeight="1" outlineLevel="1">
      <c r="A225" s="51"/>
      <c r="B225" s="40"/>
      <c r="C225" s="40" t="str">
        <f t="shared" si="0"/>
        <v>d.       Collect data related to infectious diseases and their control, according to Minnesota Administrative Rules, to guide public health planning and decision making within the jurisdiction, and support decision making at the state level.</v>
      </c>
      <c r="D225" s="47"/>
      <c r="E225" s="52" t="s">
        <v>651</v>
      </c>
      <c r="F225" s="62" t="s">
        <v>657</v>
      </c>
      <c r="G225" s="63"/>
      <c r="H225" s="64"/>
      <c r="I225" s="65"/>
      <c r="J225" s="3"/>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row>
    <row r="226" spans="1:130" ht="14.25" customHeight="1" outlineLevel="1">
      <c r="A226" s="51"/>
      <c r="B226" s="40"/>
      <c r="C226" s="40" t="str">
        <f t="shared" si="0"/>
        <v>e.       Analyze data related to infectious diseases and their control in collaboration with partners, communities, and individuals with lived experience.</v>
      </c>
      <c r="D226" s="47"/>
      <c r="E226" s="52" t="s">
        <v>651</v>
      </c>
      <c r="F226" s="62" t="s">
        <v>658</v>
      </c>
      <c r="G226" s="63"/>
      <c r="H226" s="64"/>
      <c r="I226" s="65"/>
      <c r="J226" s="3"/>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row>
    <row r="227" spans="1:130" ht="14.25" customHeight="1" outlineLevel="1">
      <c r="A227" s="51"/>
      <c r="B227" s="40"/>
      <c r="C227" s="40" t="str">
        <f t="shared" si="0"/>
        <v>f.        Validate information, data, analysis, and findings related to infectious diseases and their control with those impacted by the results.</v>
      </c>
      <c r="D227" s="47"/>
      <c r="E227" s="52" t="s">
        <v>651</v>
      </c>
      <c r="F227" s="62" t="s">
        <v>659</v>
      </c>
      <c r="G227" s="63"/>
      <c r="H227" s="64"/>
      <c r="I227" s="65"/>
      <c r="J227" s="3"/>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row>
    <row r="228" spans="1:130" ht="14.25" customHeight="1" outlineLevel="1">
      <c r="A228" s="51"/>
      <c r="B228" s="40"/>
      <c r="C228" s="40" t="str">
        <f t="shared" si="0"/>
        <v>g.       Collaborate with partners, communities, and individuals, including those disproportionately affected by infectious diseases, to understand the prevention and control of infectious disease from the perspective of lived experience.</v>
      </c>
      <c r="D228" s="47"/>
      <c r="E228" s="52" t="s">
        <v>651</v>
      </c>
      <c r="F228" s="62" t="s">
        <v>660</v>
      </c>
      <c r="G228" s="63"/>
      <c r="H228" s="64"/>
      <c r="I228" s="65"/>
      <c r="J228" s="3"/>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row>
    <row r="229" spans="1:130" ht="14.25" customHeight="1" outlineLevel="1">
      <c r="A229" s="51"/>
      <c r="B229" s="40"/>
      <c r="C229" s="40" t="str">
        <f t="shared" si="0"/>
        <v>h.       Educate partners, communities, and individuals on infectious diseases and their control in a timely and transparent manner and using scientifically accurate disease information, high-quality messaging, risk communication methods, and validated co</v>
      </c>
      <c r="D229" s="47"/>
      <c r="E229" s="52" t="s">
        <v>651</v>
      </c>
      <c r="F229" s="62" t="s">
        <v>661</v>
      </c>
      <c r="G229" s="63"/>
      <c r="H229" s="64"/>
      <c r="I229" s="65"/>
      <c r="J229" s="3"/>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row>
    <row r="230" spans="1:130" ht="14.25" customHeight="1" outlineLevel="1">
      <c r="A230" s="51"/>
      <c r="B230" s="40"/>
      <c r="C230" s="40" t="str">
        <f t="shared" si="0"/>
        <v>2.       Develop an infectious disease prevention plan, as well as plans for the prevention and control of specific infectious diseases.</v>
      </c>
      <c r="D230" s="47"/>
      <c r="E230" s="52" t="s">
        <v>651</v>
      </c>
      <c r="F230" s="55" t="s">
        <v>662</v>
      </c>
      <c r="G230" s="56"/>
      <c r="H230" s="57"/>
      <c r="I230" s="65"/>
      <c r="J230" s="3"/>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row>
    <row r="231" spans="1:130" ht="14.25" customHeight="1" outlineLevel="1">
      <c r="A231" s="51"/>
      <c r="B231" s="40"/>
      <c r="C231" s="40" t="str">
        <f t="shared" si="0"/>
        <v>a.       Assess the need for infectious disease prevention and control interventions in the community, including the specific needs of those disproportionately impacted by specific infectious diseases.</v>
      </c>
      <c r="D231" s="47"/>
      <c r="E231" s="52" t="s">
        <v>651</v>
      </c>
      <c r="F231" s="62" t="s">
        <v>663</v>
      </c>
      <c r="G231" s="63"/>
      <c r="H231" s="64"/>
      <c r="I231" s="65"/>
      <c r="J231" s="3"/>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row>
    <row r="232" spans="1:130" ht="14.25" customHeight="1" outlineLevel="1">
      <c r="A232" s="51"/>
      <c r="B232" s="40"/>
      <c r="C232" s="40" t="str">
        <f t="shared" si="0"/>
        <v>b.       Assess the factors and conditions that affect prevention and control of infectious diseases.</v>
      </c>
      <c r="D232" s="47"/>
      <c r="E232" s="52" t="s">
        <v>651</v>
      </c>
      <c r="F232" s="62" t="s">
        <v>664</v>
      </c>
      <c r="G232" s="63"/>
      <c r="H232" s="64"/>
      <c r="I232" s="65"/>
      <c r="J232" s="3"/>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row>
    <row r="233" spans="1:130" ht="14.25" customHeight="1" outlineLevel="1">
      <c r="A233" s="51"/>
      <c r="B233" s="40"/>
      <c r="C233" s="40" t="str">
        <f t="shared" si="0"/>
        <v>c.       Convene public health partners to identify strategies or initiatives for governmental public health to address infectious diseases in the jurisdiction, using subject matter expertise regarding epidemiologic and clinical characteristics of infecti</v>
      </c>
      <c r="D233" s="47"/>
      <c r="E233" s="52" t="s">
        <v>651</v>
      </c>
      <c r="F233" s="62" t="s">
        <v>665</v>
      </c>
      <c r="G233" s="63"/>
      <c r="H233" s="64"/>
      <c r="I233" s="65"/>
      <c r="J233" s="3"/>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row>
    <row r="234" spans="1:130" ht="14.25" customHeight="1" outlineLevel="1">
      <c r="A234" s="51"/>
      <c r="B234" s="40"/>
      <c r="C234" s="40" t="str">
        <f t="shared" si="0"/>
        <v>d.       Convene cross-sector partners to identify strategies or initiatives for non-governmental partners to implement to address infectious disease risks for the population.</v>
      </c>
      <c r="D234" s="47"/>
      <c r="E234" s="52" t="s">
        <v>651</v>
      </c>
      <c r="F234" s="62" t="s">
        <v>666</v>
      </c>
      <c r="G234" s="63"/>
      <c r="H234" s="64"/>
      <c r="I234" s="65"/>
      <c r="J234" s="3"/>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row>
    <row r="235" spans="1:130" ht="14.25" customHeight="1" outlineLevel="1">
      <c r="A235" s="51"/>
      <c r="B235" s="40"/>
      <c r="C235" s="40" t="str">
        <f t="shared" si="0"/>
        <v>e.       Convene public health partners to identify strategies or initiatives for governmental public health to implement to address infectious disease risks in the jurisdiction.</v>
      </c>
      <c r="D235" s="47"/>
      <c r="E235" s="52" t="s">
        <v>651</v>
      </c>
      <c r="F235" s="62" t="s">
        <v>667</v>
      </c>
      <c r="G235" s="63"/>
      <c r="H235" s="64"/>
      <c r="I235" s="65"/>
      <c r="J235" s="3"/>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row>
    <row r="236" spans="1:130" ht="14.25" customHeight="1" outlineLevel="1">
      <c r="A236" s="51"/>
      <c r="B236" s="40"/>
      <c r="C236" s="40" t="str">
        <f t="shared" si="0"/>
        <v xml:space="preserve">f.        Collaborate with partners, communities, and individuals to co-create strategies for prevention and control of infectious diseases, that are culturally appropriate and responsive, available in languages that match the linguistic diversity of the </v>
      </c>
      <c r="D236" s="47"/>
      <c r="E236" s="52" t="s">
        <v>651</v>
      </c>
      <c r="F236" s="62" t="s">
        <v>668</v>
      </c>
      <c r="G236" s="63"/>
      <c r="H236" s="64"/>
      <c r="I236" s="65"/>
      <c r="J236" s="3"/>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row>
    <row r="237" spans="1:130" ht="14.25" customHeight="1" outlineLevel="1">
      <c r="A237" s="51"/>
      <c r="B237" s="40"/>
      <c r="C237" s="40" t="str">
        <f t="shared" si="0"/>
        <v>g.       Develop, implement, and maintain written plans for prevention and control of infectious diseases.</v>
      </c>
      <c r="D237" s="47"/>
      <c r="E237" s="52" t="s">
        <v>651</v>
      </c>
      <c r="F237" s="62" t="s">
        <v>669</v>
      </c>
      <c r="G237" s="63"/>
      <c r="H237" s="64"/>
      <c r="I237" s="65"/>
      <c r="J237" s="3"/>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row>
    <row r="238" spans="1:130" ht="14.25" customHeight="1" outlineLevel="1">
      <c r="A238" s="51"/>
      <c r="B238" s="40"/>
      <c r="C238" s="40" t="str">
        <f t="shared" si="0"/>
        <v>3.       Implement population-based disease prevention and control programs and strategies.</v>
      </c>
      <c r="D238" s="47"/>
      <c r="E238" s="52" t="s">
        <v>651</v>
      </c>
      <c r="F238" s="55" t="s">
        <v>670</v>
      </c>
      <c r="G238" s="56"/>
      <c r="H238" s="57"/>
      <c r="I238" s="65"/>
      <c r="J238" s="3"/>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row>
    <row r="239" spans="1:130" ht="14.25" customHeight="1" outlineLevel="1">
      <c r="A239" s="51"/>
      <c r="B239" s="40"/>
      <c r="C239" s="40" t="str">
        <f t="shared" si="0"/>
        <v>a.       Develop, implement, and maintain systems and infrastructure for infectious disease prevention and control.</v>
      </c>
      <c r="D239" s="47"/>
      <c r="E239" s="52" t="s">
        <v>651</v>
      </c>
      <c r="F239" s="62" t="s">
        <v>671</v>
      </c>
      <c r="G239" s="63"/>
      <c r="H239" s="64"/>
      <c r="I239" s="65"/>
      <c r="J239" s="3"/>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row>
    <row r="240" spans="1:130" ht="14.25" customHeight="1" outlineLevel="1">
      <c r="A240" s="51"/>
      <c r="B240" s="40"/>
      <c r="C240" s="40" t="str">
        <f t="shared" si="0"/>
        <v>b.       Develop and maintain written training materials on infectious disease prevention and control.</v>
      </c>
      <c r="D240" s="47"/>
      <c r="E240" s="52" t="s">
        <v>651</v>
      </c>
      <c r="F240" s="62" t="s">
        <v>672</v>
      </c>
      <c r="G240" s="63"/>
      <c r="H240" s="64"/>
      <c r="I240" s="65"/>
      <c r="J240" s="3"/>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row>
    <row r="241" spans="1:130" ht="14.25" customHeight="1" outlineLevel="1">
      <c r="A241" s="51"/>
      <c r="B241" s="40"/>
      <c r="C241" s="40" t="str">
        <f t="shared" si="0"/>
        <v>c.       Provide training to relevant staff on infectious disease prevention and control to build organizational and individual staff competency.</v>
      </c>
      <c r="D241" s="47"/>
      <c r="E241" s="52" t="s">
        <v>651</v>
      </c>
      <c r="F241" s="62" t="s">
        <v>673</v>
      </c>
      <c r="G241" s="63"/>
      <c r="H241" s="64"/>
      <c r="I241" s="65"/>
      <c r="J241" s="3"/>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row>
    <row r="242" spans="1:130" ht="14.25" customHeight="1" outlineLevel="1">
      <c r="A242" s="51"/>
      <c r="B242" s="40"/>
      <c r="C242" s="40" t="str">
        <f t="shared" si="0"/>
        <v xml:space="preserve">d.       Establish a system for tracking efforts toward agreed upon responsibilities for governmental public health, and partners, including other public health, other governmental, and cross-sector partners, in implementing infectious disease prevention </v>
      </c>
      <c r="D242" s="47"/>
      <c r="E242" s="52" t="s">
        <v>651</v>
      </c>
      <c r="F242" s="62" t="s">
        <v>674</v>
      </c>
      <c r="G242" s="63"/>
      <c r="H242" s="64"/>
      <c r="I242" s="65"/>
      <c r="J242" s="3"/>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row>
    <row r="243" spans="1:130" ht="14.25" customHeight="1" outlineLevel="1">
      <c r="A243" s="51"/>
      <c r="B243" s="40"/>
      <c r="C243" s="40" t="str">
        <f t="shared" si="0"/>
        <v>e.       Implement prioritized strategies or initiatives identified to address infectious disease risks, as well as the social conditions that influence infectious disease risks, for the population, and specifically in the jurisdiction.</v>
      </c>
      <c r="D243" s="47"/>
      <c r="E243" s="52" t="s">
        <v>651</v>
      </c>
      <c r="F243" s="62" t="s">
        <v>675</v>
      </c>
      <c r="G243" s="63"/>
      <c r="H243" s="64"/>
      <c r="I243" s="65"/>
      <c r="J243" s="3"/>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row>
    <row r="244" spans="1:130" ht="14.25" customHeight="1" outlineLevel="1">
      <c r="A244" s="51"/>
      <c r="B244" s="40"/>
      <c r="C244" s="40" t="str">
        <f t="shared" si="0"/>
        <v>f.        Track actions taken by governmental public health, and partners, including other public health, other governmental, and cross-sector partners, in implementing infectious disease prevention and control programs and strategies.</v>
      </c>
      <c r="D244" s="47"/>
      <c r="E244" s="52" t="s">
        <v>651</v>
      </c>
      <c r="F244" s="62" t="s">
        <v>676</v>
      </c>
      <c r="G244" s="63"/>
      <c r="H244" s="64"/>
      <c r="I244" s="65"/>
      <c r="J244" s="3"/>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row>
    <row r="245" spans="1:130" ht="14.25" customHeight="1" outlineLevel="1">
      <c r="A245" s="51"/>
      <c r="B245" s="40"/>
      <c r="C245" s="40" t="str">
        <f t="shared" si="0"/>
        <v>g.       Assess how external factors and conditions affect implementation of infectious disease prevention and control plans and identify barriers to implementation of the plan.</v>
      </c>
      <c r="D245" s="47"/>
      <c r="E245" s="52" t="s">
        <v>651</v>
      </c>
      <c r="F245" s="62" t="s">
        <v>677</v>
      </c>
      <c r="G245" s="63"/>
      <c r="H245" s="64"/>
      <c r="I245" s="65"/>
      <c r="J245" s="3"/>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row>
    <row r="246" spans="1:130" ht="14.25" customHeight="1" outlineLevel="1">
      <c r="A246" s="51"/>
      <c r="B246" s="40"/>
      <c r="C246" s="40" t="str">
        <f t="shared" si="0"/>
        <v>h.       Assure availability of environmental, biological, and chemical laboratory testing, including for identification and characterization of infectious agents, and development of serological tests.</v>
      </c>
      <c r="D246" s="47"/>
      <c r="E246" s="52" t="s">
        <v>651</v>
      </c>
      <c r="F246" s="62" t="s">
        <v>678</v>
      </c>
      <c r="G246" s="63"/>
      <c r="H246" s="64"/>
      <c r="I246" s="65"/>
      <c r="J246" s="3"/>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row>
    <row r="247" spans="1:130" ht="14.25" customHeight="1" outlineLevel="1">
      <c r="A247" s="51"/>
      <c r="B247" s="40"/>
      <c r="C247" s="40" t="str">
        <f t="shared" si="0"/>
        <v>i.         Assure provision of screening for individuals to detect infectious diseases, as well as the social conditions that influence infection and transmission, for the population and specifically in the jurisdiction.</v>
      </c>
      <c r="D247" s="47"/>
      <c r="E247" s="52" t="s">
        <v>651</v>
      </c>
      <c r="F247" s="62" t="s">
        <v>679</v>
      </c>
      <c r="G247" s="63"/>
      <c r="H247" s="64"/>
      <c r="I247" s="65"/>
      <c r="J247" s="3"/>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row>
    <row r="248" spans="1:130" ht="14.25" customHeight="1" outlineLevel="1">
      <c r="A248" s="51"/>
      <c r="B248" s="40"/>
      <c r="C248" s="40" t="str">
        <f t="shared" si="0"/>
        <v>j.         Assure provision of referrals for individuals with presumed or diagnosed infectious diseases.</v>
      </c>
      <c r="D248" s="47"/>
      <c r="E248" s="52" t="s">
        <v>651</v>
      </c>
      <c r="F248" s="62" t="s">
        <v>680</v>
      </c>
      <c r="G248" s="63"/>
      <c r="H248" s="64"/>
      <c r="I248" s="65"/>
      <c r="J248" s="3"/>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row>
    <row r="249" spans="1:130" ht="14.25" customHeight="1" outlineLevel="1">
      <c r="A249" s="51"/>
      <c r="B249" s="40"/>
      <c r="C249" s="40" t="str">
        <f t="shared" si="0"/>
        <v>k.       Assure access to treatment for individuals with presumed or diagnosed infectious diseases.</v>
      </c>
      <c r="D249" s="47"/>
      <c r="E249" s="52" t="s">
        <v>651</v>
      </c>
      <c r="F249" s="62" t="s">
        <v>681</v>
      </c>
      <c r="G249" s="63"/>
      <c r="H249" s="64"/>
      <c r="I249" s="65"/>
      <c r="J249" s="3"/>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row>
    <row r="250" spans="1:130" ht="14.25" customHeight="1" outlineLevel="1">
      <c r="A250" s="51"/>
      <c r="B250" s="40"/>
      <c r="C250" s="40" t="str">
        <f t="shared" si="0"/>
        <v>l.         Provide partner notification services to partners of individuals with presumed or diagnosed sexually transmitted diseases, including the human immunodeficiency virus (HIV), according to relevant laws and policies for disclosure of protected hea</v>
      </c>
      <c r="D250" s="47"/>
      <c r="E250" s="52" t="s">
        <v>651</v>
      </c>
      <c r="F250" s="62" t="s">
        <v>682</v>
      </c>
      <c r="G250" s="63"/>
      <c r="H250" s="64"/>
      <c r="I250" s="65"/>
      <c r="J250" s="3"/>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row>
    <row r="251" spans="1:130" ht="14.25" customHeight="1" outlineLevel="1">
      <c r="A251" s="51"/>
      <c r="B251" s="40"/>
      <c r="C251" s="40" t="str">
        <f t="shared" si="0"/>
        <v>4.       Inform, communicate, work cooperatively with, and influence others on policy, system, and programmatic changes for infectious disease prevention and control.</v>
      </c>
      <c r="D251" s="47"/>
      <c r="E251" s="52" t="s">
        <v>651</v>
      </c>
      <c r="F251" s="55" t="s">
        <v>683</v>
      </c>
      <c r="G251" s="56"/>
      <c r="H251" s="57"/>
      <c r="I251" s="65"/>
      <c r="J251" s="3"/>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row>
    <row r="252" spans="1:130" ht="14.25" customHeight="1" outlineLevel="1">
      <c r="A252" s="51"/>
      <c r="B252" s="40"/>
      <c r="C252" s="40" t="str">
        <f t="shared" si="0"/>
        <v>a.       Engage with the appropriate governing entity about the public health agency's role and legal authority around infectious disease prevention and control policy.</v>
      </c>
      <c r="D252" s="47"/>
      <c r="E252" s="52" t="s">
        <v>651</v>
      </c>
      <c r="F252" s="62" t="s">
        <v>684</v>
      </c>
      <c r="G252" s="63"/>
      <c r="H252" s="64"/>
      <c r="I252" s="65"/>
      <c r="J252" s="3"/>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row>
    <row r="253" spans="1:130" ht="14.25" customHeight="1" outlineLevel="1">
      <c r="A253" s="51"/>
      <c r="B253" s="40"/>
      <c r="C253" s="40" t="str">
        <f t="shared" si="0"/>
        <v>b.       Build and maintain relationships with appropriate audiences to establish trust with governmental public health in the performance of infectious disease prevention and control.</v>
      </c>
      <c r="D253" s="47"/>
      <c r="E253" s="52" t="s">
        <v>651</v>
      </c>
      <c r="F253" s="62" t="s">
        <v>685</v>
      </c>
      <c r="G253" s="63"/>
      <c r="H253" s="64"/>
      <c r="I253" s="65"/>
      <c r="J253" s="3"/>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row>
    <row r="254" spans="1:130" ht="14.25" customHeight="1" outlineLevel="1">
      <c r="A254" s="51"/>
      <c r="B254" s="40"/>
      <c r="C254" s="40" t="str">
        <f t="shared" si="0"/>
        <v>c.       Develop (including researching, analyzing, costing, and articulating the impact, as needed) public health policy related to infectious disease prevention and control that is evidence-based and legally defensible.</v>
      </c>
      <c r="D254" s="47"/>
      <c r="E254" s="52" t="s">
        <v>651</v>
      </c>
      <c r="F254" s="62" t="s">
        <v>686</v>
      </c>
      <c r="G254" s="63"/>
      <c r="H254" s="64"/>
      <c r="I254" s="65"/>
      <c r="J254" s="3"/>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row>
    <row r="255" spans="1:130" ht="14.25" customHeight="1" outlineLevel="1">
      <c r="A255" s="51"/>
      <c r="B255" s="40"/>
      <c r="C255" s="40" t="str">
        <f t="shared" si="0"/>
        <v>d.       Effectively inform and influence policies being considered by other governmental and non-governmental organizations within the jurisdiction that might impact the prevention or control of infectious diseases but are beyond the immediate scope or a</v>
      </c>
      <c r="D255" s="47"/>
      <c r="E255" s="52" t="s">
        <v>651</v>
      </c>
      <c r="F255" s="62" t="s">
        <v>687</v>
      </c>
      <c r="G255" s="63"/>
      <c r="H255" s="64"/>
      <c r="I255" s="65"/>
      <c r="J255" s="3"/>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row>
    <row r="256" spans="1:130" ht="14.25" customHeight="1" outlineLevel="1">
      <c r="A256" s="51"/>
      <c r="B256" s="40"/>
      <c r="C256" s="40" t="str">
        <f t="shared" si="0"/>
        <v>e.       Develop, implement, and maintain written organizational policies on infectious disease prevention and control.</v>
      </c>
      <c r="D256" s="47"/>
      <c r="E256" s="52" t="s">
        <v>651</v>
      </c>
      <c r="F256" s="62" t="s">
        <v>688</v>
      </c>
      <c r="G256" s="63"/>
      <c r="H256" s="64"/>
      <c r="I256" s="65"/>
      <c r="J256" s="3"/>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row>
    <row r="257" spans="1:130" ht="14.25" customHeight="1" outlineLevel="1">
      <c r="A257" s="51"/>
      <c r="B257" s="40"/>
      <c r="C257" s="40" t="str">
        <f t="shared" si="0"/>
        <v>f.        Organize support for public health statutes, regulations, rules, ordinances, and other policies related to infectious disease prevention and control and place them before an entity with the legal authority to enact them.</v>
      </c>
      <c r="D257" s="47"/>
      <c r="E257" s="52" t="s">
        <v>651</v>
      </c>
      <c r="F257" s="62" t="s">
        <v>689</v>
      </c>
      <c r="G257" s="63"/>
      <c r="H257" s="64"/>
      <c r="I257" s="65"/>
      <c r="J257" s="3"/>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row>
    <row r="258" spans="1:130" ht="14.25" customHeight="1" outlineLevel="1">
      <c r="A258" s="51"/>
      <c r="B258" s="40"/>
      <c r="C258" s="40" t="str">
        <f t="shared" si="0"/>
        <v>g.       Provide education and technical assistance to organizations involved in preventing and controlling infectious diseases to support their compliance with statutes, regulations, rules, ordinances, and other policies.</v>
      </c>
      <c r="D258" s="47"/>
      <c r="E258" s="52" t="s">
        <v>651</v>
      </c>
      <c r="F258" s="62" t="s">
        <v>690</v>
      </c>
      <c r="G258" s="63"/>
      <c r="H258" s="64"/>
      <c r="I258" s="65"/>
      <c r="J258" s="3"/>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row>
    <row r="259" spans="1:130" ht="14.25" customHeight="1" outlineLevel="1">
      <c r="A259" s="51"/>
      <c r="B259" s="40"/>
      <c r="C259" s="40" t="str">
        <f t="shared" si="0"/>
        <v>5.       Conduct disease investigations and respond to infectious disease outbreaks.</v>
      </c>
      <c r="D259" s="47"/>
      <c r="E259" s="52" t="s">
        <v>651</v>
      </c>
      <c r="F259" s="55" t="s">
        <v>691</v>
      </c>
      <c r="G259" s="56"/>
      <c r="H259" s="57"/>
      <c r="I259" s="65"/>
      <c r="J259" s="3"/>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row>
    <row r="260" spans="1:130" ht="14.25" customHeight="1" outlineLevel="1">
      <c r="A260" s="51"/>
      <c r="B260" s="40"/>
      <c r="C260" s="40" t="str">
        <f t="shared" si="0"/>
        <v>a.       Monitor and report public health violations and enforcement responses related to infectious disease prevention and control and notify the public, as necessary.</v>
      </c>
      <c r="D260" s="47"/>
      <c r="E260" s="52" t="s">
        <v>651</v>
      </c>
      <c r="F260" s="62" t="s">
        <v>692</v>
      </c>
      <c r="G260" s="63"/>
      <c r="H260" s="64"/>
      <c r="I260" s="65"/>
      <c r="J260" s="3"/>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row>
    <row r="261" spans="1:130" ht="14.25" customHeight="1" outlineLevel="1">
      <c r="A261" s="51"/>
      <c r="B261" s="40"/>
      <c r="C261" s="40" t="str">
        <f t="shared" si="0"/>
        <v>b.       Conduct timely investigations for reportable infectious diseases, disease-related complaints, and suspected outbreaks according to standard protocols and guidance.</v>
      </c>
      <c r="D261" s="47"/>
      <c r="E261" s="52" t="s">
        <v>651</v>
      </c>
      <c r="F261" s="62" t="s">
        <v>693</v>
      </c>
      <c r="G261" s="63"/>
      <c r="H261" s="64"/>
      <c r="I261" s="65"/>
      <c r="J261" s="3"/>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row>
    <row r="262" spans="1:130" ht="14.25" customHeight="1" outlineLevel="1">
      <c r="A262" s="51"/>
      <c r="B262" s="40"/>
      <c r="C262" s="40" t="str">
        <f t="shared" si="0"/>
        <v>c.       Identify and respond to emerging issues related to infectious diseases or their prevention and control.</v>
      </c>
      <c r="D262" s="47"/>
      <c r="E262" s="52" t="s">
        <v>651</v>
      </c>
      <c r="F262" s="62" t="s">
        <v>694</v>
      </c>
      <c r="G262" s="63"/>
      <c r="H262" s="64"/>
      <c r="I262" s="65"/>
      <c r="J262" s="3"/>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row>
    <row r="263" spans="1:130" ht="14.25" customHeight="1" outlineLevel="1">
      <c r="A263" s="51"/>
      <c r="B263" s="40"/>
      <c r="C263" s="40" t="str">
        <f t="shared" si="0"/>
        <v>6.       Enforce public health laws to prevent and control infectious diseases.</v>
      </c>
      <c r="D263" s="47"/>
      <c r="E263" s="52" t="s">
        <v>651</v>
      </c>
      <c r="F263" s="55" t="s">
        <v>695</v>
      </c>
      <c r="G263" s="63"/>
      <c r="H263" s="64"/>
      <c r="I263" s="65"/>
      <c r="J263" s="3"/>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row>
    <row r="264" spans="1:130" ht="14.25" customHeight="1" outlineLevel="1">
      <c r="A264" s="51"/>
      <c r="B264" s="40"/>
      <c r="C264" s="40" t="str">
        <f t="shared" si="0"/>
        <v>a.       Enforce laws, rules, policies and procedures related to prevention and control of infectious diseases per local, state and federal mandates and guidelines (e.g., school/work exclusion, isolation and quarantine).</v>
      </c>
      <c r="D264" s="47"/>
      <c r="E264" s="52" t="s">
        <v>651</v>
      </c>
      <c r="F264" s="62" t="s">
        <v>696</v>
      </c>
      <c r="G264" s="63"/>
      <c r="H264" s="64"/>
      <c r="I264" s="65"/>
      <c r="J264" s="3"/>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row>
    <row r="265" spans="1:130" ht="14.25" customHeight="1" outlineLevel="1">
      <c r="A265" s="51"/>
      <c r="B265" s="40"/>
      <c r="C265" s="40" t="str">
        <f t="shared" si="0"/>
        <v>b.       Report presumed and diagnosed cases of reportable infectious diseases, identified by the governmental public health agency.</v>
      </c>
      <c r="D265" s="47"/>
      <c r="E265" s="52" t="s">
        <v>651</v>
      </c>
      <c r="F265" s="62" t="s">
        <v>697</v>
      </c>
      <c r="G265" s="63"/>
      <c r="H265" s="64"/>
      <c r="I265" s="65"/>
      <c r="J265" s="3"/>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row>
    <row r="266" spans="1:130" ht="14.25" customHeight="1" outlineLevel="1">
      <c r="A266" s="51"/>
      <c r="B266" s="40"/>
      <c r="C266" s="40" t="str">
        <f t="shared" ref="C266:C415" si="1">LEFT(F266,255)</f>
        <v>c.       Issue and enforce emergency health orders related to prevention or control of infectious disease, such as orders for isolation, quarantine, examination, treatment, or other preventive measures.</v>
      </c>
      <c r="D266" s="47"/>
      <c r="E266" s="52" t="s">
        <v>651</v>
      </c>
      <c r="F266" s="62" t="s">
        <v>698</v>
      </c>
      <c r="G266" s="63"/>
      <c r="H266" s="64"/>
      <c r="I266" s="65"/>
      <c r="J266" s="3"/>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row>
    <row r="267" spans="1:130" ht="14.25" customHeight="1" outlineLevel="1">
      <c r="A267" s="51"/>
      <c r="B267" s="40"/>
      <c r="C267" s="40" t="str">
        <f t="shared" si="1"/>
        <v>7.       Maintain a statewide immunization program and assure availability of immunizations to the public.</v>
      </c>
      <c r="D267" s="47"/>
      <c r="E267" s="52" t="s">
        <v>651</v>
      </c>
      <c r="F267" s="55" t="s">
        <v>699</v>
      </c>
      <c r="G267" s="56"/>
      <c r="H267" s="57"/>
      <c r="I267" s="65"/>
      <c r="J267" s="3"/>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row>
    <row r="268" spans="1:130" ht="14.25" customHeight="1" outlineLevel="1">
      <c r="A268" s="51"/>
      <c r="B268" s="40"/>
      <c r="C268" s="40" t="str">
        <f t="shared" si="1"/>
        <v>a.       Develop, maintain, and share an immunization information system for tracking vaccination administrations and monitoring immunization statuses (e.g., Minnesota Immunization Information Connection), through public health informatics capacity (the a</v>
      </c>
      <c r="D268" s="47"/>
      <c r="E268" s="52" t="s">
        <v>651</v>
      </c>
      <c r="F268" s="62" t="s">
        <v>700</v>
      </c>
      <c r="G268" s="63"/>
      <c r="H268" s="64"/>
      <c r="I268" s="65"/>
      <c r="J268" s="3"/>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row>
    <row r="269" spans="1:130" ht="14.25" customHeight="1" outlineLevel="1">
      <c r="A269" s="51"/>
      <c r="B269" s="40"/>
      <c r="C269" s="40" t="str">
        <f t="shared" si="1"/>
        <v>b.       Ensure that health care providers, pharmacists, school officials and the public are educated about the statewide immunization information system (e.g., Minnesota Immunization Information Connection) and how to enter and access data, as appropriat</v>
      </c>
      <c r="D269" s="47"/>
      <c r="E269" s="52" t="s">
        <v>651</v>
      </c>
      <c r="F269" s="62" t="s">
        <v>701</v>
      </c>
      <c r="G269" s="63"/>
      <c r="H269" s="64"/>
      <c r="I269" s="65"/>
      <c r="J269" s="3"/>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row>
    <row r="270" spans="1:130" ht="14.25" customHeight="1" outlineLevel="1">
      <c r="A270" s="51"/>
      <c r="B270" s="40"/>
      <c r="C270" s="40" t="str">
        <f t="shared" si="1"/>
        <v>c.       Ensure that health care providers, pharmacists, long-term care facility staff, infection control specialists, school officials, the public and others are educated about vaccine-preventable diseases and immunizations, vaccination recommendations a</v>
      </c>
      <c r="D270" s="47"/>
      <c r="E270" s="52" t="s">
        <v>651</v>
      </c>
      <c r="F270" s="62" t="s">
        <v>702</v>
      </c>
      <c r="G270" s="63"/>
      <c r="H270" s="64"/>
      <c r="I270" s="65"/>
      <c r="J270" s="3"/>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row>
    <row r="271" spans="1:130" ht="14.25" customHeight="1" outlineLevel="1">
      <c r="A271" s="51"/>
      <c r="B271" s="40"/>
      <c r="C271" s="40" t="str">
        <f t="shared" si="1"/>
        <v>d.       Assure the safe and effective administration of necessary vaccinations for the public.</v>
      </c>
      <c r="D271" s="47"/>
      <c r="E271" s="52" t="s">
        <v>651</v>
      </c>
      <c r="F271" s="62" t="s">
        <v>703</v>
      </c>
      <c r="G271" s="63"/>
      <c r="H271" s="64"/>
      <c r="I271" s="65"/>
      <c r="J271" s="3"/>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row>
    <row r="272" spans="1:130" ht="14.25" customHeight="1" outlineLevel="1">
      <c r="A272" s="51"/>
      <c r="B272" s="40"/>
      <c r="C272" s="40" t="str">
        <f t="shared" si="1"/>
        <v>K.      Environmental Health</v>
      </c>
      <c r="D272" s="47"/>
      <c r="E272" s="52" t="s">
        <v>704</v>
      </c>
      <c r="F272" s="69" t="s">
        <v>705</v>
      </c>
      <c r="G272" s="70"/>
      <c r="H272" s="70"/>
      <c r="I272" s="65"/>
      <c r="J272" s="3"/>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row>
    <row r="273" spans="1:130" ht="14.25" customHeight="1" outlineLevel="1">
      <c r="A273" s="51"/>
      <c r="B273" s="40"/>
      <c r="C273" s="40" t="str">
        <f t="shared" si="1"/>
        <v>1.       Provide timely, scientifically accurate, and locally relevant information on the environment and environmental threats and their control.</v>
      </c>
      <c r="D273" s="47"/>
      <c r="E273" s="52" t="s">
        <v>704</v>
      </c>
      <c r="F273" s="55" t="s">
        <v>706</v>
      </c>
      <c r="G273" s="56"/>
      <c r="H273" s="57"/>
      <c r="I273" s="65"/>
      <c r="J273" s="3"/>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row>
    <row r="274" spans="1:130" ht="14.25" customHeight="1" outlineLevel="1">
      <c r="A274" s="51"/>
      <c r="B274" s="40"/>
      <c r="C274" s="40" t="str">
        <f t="shared" si="1"/>
        <v>a.       Develop, maintain, and share internal electronic information systems and access external information systems for environmental health through public health informatics capacity.</v>
      </c>
      <c r="D274" s="47"/>
      <c r="E274" s="52" t="s">
        <v>704</v>
      </c>
      <c r="F274" s="62" t="s">
        <v>707</v>
      </c>
      <c r="G274" s="63"/>
      <c r="H274" s="64"/>
      <c r="I274" s="65"/>
      <c r="J274" s="3"/>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row>
    <row r="275" spans="1:130" ht="14.25" customHeight="1" outlineLevel="1">
      <c r="A275" s="51"/>
      <c r="B275" s="40"/>
      <c r="C275" s="40" t="str">
        <f t="shared" si="1"/>
        <v>b.       Establish metrics and monitor quality of environmental health for the population and within the jurisdiction.</v>
      </c>
      <c r="D275" s="47"/>
      <c r="E275" s="52" t="s">
        <v>704</v>
      </c>
      <c r="F275" s="62" t="s">
        <v>708</v>
      </c>
      <c r="G275" s="63"/>
      <c r="H275" s="64"/>
      <c r="I275" s="65"/>
      <c r="J275" s="3"/>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row>
    <row r="276" spans="1:130" ht="14.25" customHeight="1" outlineLevel="1">
      <c r="A276" s="51"/>
      <c r="B276" s="40"/>
      <c r="C276" s="40" t="str">
        <f t="shared" si="1"/>
        <v>c.       Monitor environmental health risks to the population and within the jurisdiction.</v>
      </c>
      <c r="D276" s="47"/>
      <c r="E276" s="52" t="s">
        <v>704</v>
      </c>
      <c r="F276" s="62" t="s">
        <v>709</v>
      </c>
      <c r="G276" s="63"/>
      <c r="H276" s="64"/>
      <c r="I276" s="65"/>
      <c r="J276" s="3"/>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row>
    <row r="277" spans="1:130" ht="14.25" customHeight="1" outlineLevel="1">
      <c r="A277" s="51"/>
      <c r="B277" s="40"/>
      <c r="C277" s="40" t="str">
        <f t="shared" si="1"/>
        <v>d.       Collect data related to environmental health to guide public health planning and decision making within the jurisdiction, and support decision making at the state level.</v>
      </c>
      <c r="D277" s="47"/>
      <c r="E277" s="52" t="s">
        <v>704</v>
      </c>
      <c r="F277" s="62" t="s">
        <v>710</v>
      </c>
      <c r="G277" s="63"/>
      <c r="H277" s="64"/>
      <c r="I277" s="65"/>
      <c r="J277" s="3"/>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row>
    <row r="278" spans="1:130" ht="14.25" customHeight="1" outlineLevel="1">
      <c r="A278" s="51"/>
      <c r="B278" s="40"/>
      <c r="C278" s="40" t="str">
        <f t="shared" si="1"/>
        <v>e.       Analyze and interpret environmental health information in collaboration with partners, communities, and individuals with lived experience.</v>
      </c>
      <c r="D278" s="47"/>
      <c r="E278" s="52" t="s">
        <v>704</v>
      </c>
      <c r="F278" s="62" t="s">
        <v>711</v>
      </c>
      <c r="G278" s="63"/>
      <c r="H278" s="64"/>
      <c r="I278" s="65"/>
      <c r="J278" s="3"/>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row>
    <row r="279" spans="1:130" ht="14.25" customHeight="1" outlineLevel="1">
      <c r="A279" s="51"/>
      <c r="B279" s="40"/>
      <c r="C279" s="40" t="str">
        <f t="shared" si="1"/>
        <v>f.        Validate information, data, analysis, and findings related to environmental health with those impacted by the results.</v>
      </c>
      <c r="D279" s="47"/>
      <c r="E279" s="52" t="s">
        <v>704</v>
      </c>
      <c r="F279" s="62" t="s">
        <v>712</v>
      </c>
      <c r="G279" s="63"/>
      <c r="H279" s="64"/>
      <c r="I279" s="65"/>
      <c r="J279" s="3"/>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row>
    <row r="280" spans="1:130" ht="14.25" customHeight="1" outlineLevel="1">
      <c r="A280" s="51"/>
      <c r="B280" s="40"/>
      <c r="C280" s="40" t="str">
        <f t="shared" si="1"/>
        <v>g.       Collaborate with partners, communities, and individuals, including those disproportionately affected by environmental health risks, to understand environmental health from the perspective of lived experience.</v>
      </c>
      <c r="D280" s="47"/>
      <c r="E280" s="52" t="s">
        <v>704</v>
      </c>
      <c r="F280" s="62" t="s">
        <v>713</v>
      </c>
      <c r="G280" s="63"/>
      <c r="H280" s="64"/>
      <c r="I280" s="65"/>
      <c r="J280" s="3"/>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row>
    <row r="281" spans="1:130" ht="14.25" customHeight="1" outlineLevel="1">
      <c r="A281" s="51"/>
      <c r="B281" s="40"/>
      <c r="C281" s="40" t="str">
        <f t="shared" si="1"/>
        <v>h.       Educate the partners, communities, and individuals on environmental health issues in a timely and transparent manner and using scientifically accurate information, high-quality messaging, risk communication methods, and validated communication ap</v>
      </c>
      <c r="D281" s="47"/>
      <c r="E281" s="52" t="s">
        <v>704</v>
      </c>
      <c r="F281" s="62" t="s">
        <v>714</v>
      </c>
      <c r="G281" s="63"/>
      <c r="H281" s="64"/>
      <c r="I281" s="65"/>
      <c r="J281" s="3"/>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row>
    <row r="282" spans="1:130" ht="14.25" customHeight="1" outlineLevel="1">
      <c r="A282" s="51"/>
      <c r="B282" s="40"/>
      <c r="C282" s="40" t="str">
        <f t="shared" si="1"/>
        <v>2.       Develop an environmental health prevention plan, as well as plans for specific environmental health threats.</v>
      </c>
      <c r="D282" s="47"/>
      <c r="E282" s="52" t="s">
        <v>704</v>
      </c>
      <c r="F282" s="55" t="s">
        <v>715</v>
      </c>
      <c r="G282" s="56"/>
      <c r="H282" s="57"/>
      <c r="I282" s="65"/>
      <c r="J282" s="3"/>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row>
    <row r="283" spans="1:130" ht="14.25" customHeight="1" outlineLevel="1">
      <c r="A283" s="51"/>
      <c r="B283" s="40"/>
      <c r="C283" s="40" t="str">
        <f t="shared" si="1"/>
        <v>a.       Assess the need for prevention or abatement of environmental health threats in the community, including the specific needs of those disproportionately impacted by the environmental health risks it addresses.</v>
      </c>
      <c r="D283" s="47"/>
      <c r="E283" s="52" t="s">
        <v>704</v>
      </c>
      <c r="F283" s="62" t="s">
        <v>716</v>
      </c>
      <c r="G283" s="63"/>
      <c r="H283" s="64"/>
      <c r="I283" s="65"/>
      <c r="J283" s="3"/>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row>
    <row r="284" spans="1:130" ht="14.25" customHeight="1" outlineLevel="1">
      <c r="A284" s="51"/>
      <c r="B284" s="40"/>
      <c r="C284" s="40" t="str">
        <f t="shared" si="1"/>
        <v>b.       Assess the factors and conditions that affect environmental health risks.</v>
      </c>
      <c r="D284" s="47"/>
      <c r="E284" s="52" t="s">
        <v>704</v>
      </c>
      <c r="F284" s="62" t="s">
        <v>717</v>
      </c>
      <c r="G284" s="63"/>
      <c r="H284" s="64"/>
      <c r="I284" s="65"/>
      <c r="J284" s="3"/>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row>
    <row r="285" spans="1:130" ht="14.25" customHeight="1" outlineLevel="1">
      <c r="A285" s="51"/>
      <c r="B285" s="40"/>
      <c r="C285" s="40" t="str">
        <f t="shared" si="1"/>
        <v>c.       Convene cross-sector partners to identify strategies or initiatives for non-governmental partners to implement to address environmental health risks for the population.</v>
      </c>
      <c r="D285" s="47"/>
      <c r="E285" s="52" t="s">
        <v>704</v>
      </c>
      <c r="F285" s="62" t="s">
        <v>718</v>
      </c>
      <c r="G285" s="63"/>
      <c r="H285" s="64"/>
      <c r="I285" s="65"/>
      <c r="J285" s="3"/>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row>
    <row r="286" spans="1:130" ht="14.25" customHeight="1" outlineLevel="1">
      <c r="A286" s="51"/>
      <c r="B286" s="40"/>
      <c r="C286" s="40" t="str">
        <f t="shared" si="1"/>
        <v>d.       Convene public health partners to identify strategies or initiatives for governmental public health to implement to address environmental health risks in the jurisdiction.</v>
      </c>
      <c r="D286" s="47"/>
      <c r="E286" s="52" t="s">
        <v>704</v>
      </c>
      <c r="F286" s="62" t="s">
        <v>719</v>
      </c>
      <c r="G286" s="63"/>
      <c r="H286" s="64"/>
      <c r="I286" s="65"/>
      <c r="J286" s="3"/>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row>
    <row r="287" spans="1:130" ht="14.25" customHeight="1" outlineLevel="1">
      <c r="A287" s="51"/>
      <c r="B287" s="40"/>
      <c r="C287" s="40" t="str">
        <f t="shared" si="1"/>
        <v>e.       Collaborate with partners, communities, and individuals to co-create strategies for prevention or abatement of environmental health threats, that are culturally appropriate and responsive, available in languages that match the linguistic diversit</v>
      </c>
      <c r="D287" s="47"/>
      <c r="E287" s="52" t="s">
        <v>704</v>
      </c>
      <c r="F287" s="62" t="s">
        <v>720</v>
      </c>
      <c r="G287" s="63"/>
      <c r="H287" s="64"/>
      <c r="I287" s="65"/>
      <c r="J287" s="3"/>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row>
    <row r="288" spans="1:130" ht="14.25" customHeight="1" outlineLevel="1">
      <c r="A288" s="51"/>
      <c r="B288" s="40"/>
      <c r="C288" s="40" t="str">
        <f t="shared" si="1"/>
        <v>f.        Develop, implement, and maintain a written plan for environmental health protection.</v>
      </c>
      <c r="D288" s="47"/>
      <c r="E288" s="52" t="s">
        <v>704</v>
      </c>
      <c r="F288" s="62" t="s">
        <v>721</v>
      </c>
      <c r="G288" s="63"/>
      <c r="H288" s="64"/>
      <c r="I288" s="65"/>
      <c r="J288" s="3"/>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row>
    <row r="289" spans="1:130" ht="14.25" customHeight="1" outlineLevel="1">
      <c r="A289" s="51"/>
      <c r="B289" s="40"/>
      <c r="C289" s="40" t="str">
        <f t="shared" si="1"/>
        <v>3.       Implement population-based environmental health programs and strategies.</v>
      </c>
      <c r="D289" s="47"/>
      <c r="E289" s="52" t="s">
        <v>704</v>
      </c>
      <c r="F289" s="55" t="s">
        <v>722</v>
      </c>
      <c r="G289" s="56"/>
      <c r="H289" s="57"/>
      <c r="I289" s="65"/>
      <c r="J289" s="3"/>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row>
    <row r="290" spans="1:130" ht="14.25" customHeight="1" outlineLevel="1">
      <c r="A290" s="51"/>
      <c r="B290" s="40"/>
      <c r="C290" s="40" t="str">
        <f t="shared" si="1"/>
        <v>a.       Develop, implement, and maintain systems and infrastructure for environmental health programs and strategies.</v>
      </c>
      <c r="D290" s="47"/>
      <c r="E290" s="52" t="s">
        <v>704</v>
      </c>
      <c r="F290" s="62" t="s">
        <v>723</v>
      </c>
      <c r="G290" s="63"/>
      <c r="H290" s="64"/>
      <c r="I290" s="65"/>
      <c r="J290" s="3"/>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row>
    <row r="291" spans="1:130" ht="14.25" customHeight="1" outlineLevel="1">
      <c r="A291" s="51"/>
      <c r="B291" s="40"/>
      <c r="C291" s="40" t="str">
        <f t="shared" si="1"/>
        <v>b.       Develop and maintain written training materials on prevention and abatement of environmental health risks.</v>
      </c>
      <c r="D291" s="47"/>
      <c r="E291" s="52" t="s">
        <v>704</v>
      </c>
      <c r="F291" s="62" t="s">
        <v>724</v>
      </c>
      <c r="G291" s="63"/>
      <c r="H291" s="64"/>
      <c r="I291" s="65"/>
      <c r="J291" s="3"/>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row>
    <row r="292" spans="1:130" ht="14.25" customHeight="1" outlineLevel="1">
      <c r="A292" s="51"/>
      <c r="B292" s="40"/>
      <c r="C292" s="40" t="str">
        <f t="shared" si="1"/>
        <v>c.       Provide training to appropriate staff on prevention and abatement of environmental health risks to build organizational and individual staff competency.</v>
      </c>
      <c r="D292" s="47"/>
      <c r="E292" s="52" t="s">
        <v>704</v>
      </c>
      <c r="F292" s="62" t="s">
        <v>725</v>
      </c>
      <c r="G292" s="63"/>
      <c r="H292" s="64"/>
      <c r="I292" s="65"/>
      <c r="J292" s="3"/>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row>
    <row r="293" spans="1:130" ht="14.25" customHeight="1" outlineLevel="1">
      <c r="A293" s="51"/>
      <c r="B293" s="40"/>
      <c r="C293" s="40" t="str">
        <f t="shared" si="1"/>
        <v>d.       Establish a system for tracking efforts toward agreed upon responsibilities for governmental public health, and partners, including other public health, other governmental, and cross-sector partners, in implementing the environmental health progr</v>
      </c>
      <c r="D293" s="47"/>
      <c r="E293" s="52" t="s">
        <v>704</v>
      </c>
      <c r="F293" s="62" t="s">
        <v>726</v>
      </c>
      <c r="G293" s="63"/>
      <c r="H293" s="64"/>
      <c r="I293" s="65"/>
      <c r="J293" s="3"/>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row>
    <row r="294" spans="1:130" ht="14.25" customHeight="1" outlineLevel="1">
      <c r="A294" s="51"/>
      <c r="B294" s="40"/>
      <c r="C294" s="40" t="str">
        <f t="shared" si="1"/>
        <v>e.       Implement prioritized strategies or initiatives identified to address environmental health issues, as well as the social conditions that influence environmental health issues, for the population, and specifically in the jurisdiction.</v>
      </c>
      <c r="D294" s="47"/>
      <c r="E294" s="52" t="s">
        <v>704</v>
      </c>
      <c r="F294" s="62" t="s">
        <v>727</v>
      </c>
      <c r="G294" s="63"/>
      <c r="H294" s="64"/>
      <c r="I294" s="65"/>
      <c r="J294" s="3"/>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row>
    <row r="295" spans="1:130" ht="14.25" customHeight="1" outlineLevel="1">
      <c r="A295" s="51"/>
      <c r="B295" s="40"/>
      <c r="C295" s="40" t="str">
        <f t="shared" si="1"/>
        <v>f.        Track actions taken by governmental public health, and partners, including other public health, other governmental, and cross-sector partners, in implementing the environmental health programs and strategies.</v>
      </c>
      <c r="D295" s="47"/>
      <c r="E295" s="52" t="s">
        <v>704</v>
      </c>
      <c r="F295" s="62" t="s">
        <v>728</v>
      </c>
      <c r="G295" s="63"/>
      <c r="H295" s="64"/>
      <c r="I295" s="65"/>
      <c r="J295" s="3"/>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row>
    <row r="296" spans="1:130" ht="14.25" customHeight="1" outlineLevel="1">
      <c r="A296" s="51"/>
      <c r="B296" s="40"/>
      <c r="C296" s="40" t="str">
        <f t="shared" si="1"/>
        <v xml:space="preserve">g.       Assess how external factors and conditions affect implementation of environmental health programs and strategies and identify barriers to implementation of the plan. </v>
      </c>
      <c r="D296" s="47"/>
      <c r="E296" s="52" t="s">
        <v>704</v>
      </c>
      <c r="F296" s="62" t="s">
        <v>729</v>
      </c>
      <c r="G296" s="63"/>
      <c r="H296" s="64"/>
      <c r="I296" s="65"/>
      <c r="J296" s="3"/>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row>
    <row r="297" spans="1:130" ht="14.25" customHeight="1" outlineLevel="1">
      <c r="A297" s="51"/>
      <c r="B297" s="40"/>
      <c r="C297" s="40" t="str">
        <f t="shared" si="1"/>
        <v>h.       Assure availability of environmental, biological and chemical laboratory testing, including for environmental health risks.</v>
      </c>
      <c r="D297" s="47"/>
      <c r="E297" s="52" t="s">
        <v>704</v>
      </c>
      <c r="F297" s="62" t="s">
        <v>730</v>
      </c>
      <c r="G297" s="63"/>
      <c r="H297" s="64"/>
      <c r="I297" s="65"/>
      <c r="J297" s="3"/>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row>
    <row r="298" spans="1:130" ht="14.25" customHeight="1" outlineLevel="1">
      <c r="A298" s="51"/>
      <c r="B298" s="40"/>
      <c r="C298" s="40" t="str">
        <f t="shared" si="1"/>
        <v>4.       Inform, communicate, work cooperatively with, and influence others who impact environmental health.</v>
      </c>
      <c r="D298" s="47"/>
      <c r="E298" s="52" t="s">
        <v>704</v>
      </c>
      <c r="F298" s="55" t="s">
        <v>731</v>
      </c>
      <c r="G298" s="56"/>
      <c r="H298" s="57"/>
      <c r="I298" s="65"/>
      <c r="J298" s="3"/>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row>
    <row r="299" spans="1:130" ht="14.25" customHeight="1" outlineLevel="1">
      <c r="A299" s="51"/>
      <c r="B299" s="40"/>
      <c r="C299" s="40" t="str">
        <f t="shared" si="1"/>
        <v>a.       Engage with the appropriate governing entity about the public health agency's role and legal authority around environmental health policy.</v>
      </c>
      <c r="D299" s="47"/>
      <c r="E299" s="52" t="s">
        <v>704</v>
      </c>
      <c r="F299" s="62" t="s">
        <v>732</v>
      </c>
      <c r="G299" s="63"/>
      <c r="H299" s="64"/>
      <c r="I299" s="65"/>
      <c r="J299" s="3"/>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row>
    <row r="300" spans="1:130" ht="14.25" customHeight="1" outlineLevel="1">
      <c r="A300" s="51"/>
      <c r="B300" s="40"/>
      <c r="C300" s="40" t="str">
        <f t="shared" si="1"/>
        <v>b.       Build and maintain relationships with appropriate audiences to establish trust with governmental public health in the performance of preventing or abating environmental health risks.</v>
      </c>
      <c r="D300" s="47"/>
      <c r="E300" s="52" t="s">
        <v>704</v>
      </c>
      <c r="F300" s="62" t="s">
        <v>733</v>
      </c>
      <c r="G300" s="63"/>
      <c r="H300" s="64"/>
      <c r="I300" s="65"/>
      <c r="J300" s="3"/>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row>
    <row r="301" spans="1:130" ht="14.25" customHeight="1" outlineLevel="1">
      <c r="A301" s="51"/>
      <c r="B301" s="40"/>
      <c r="C301" s="40" t="str">
        <f t="shared" si="1"/>
        <v>c.       Develop (including researching, analyzing, costing, and articulating the impact, as needed) public health policy related to environmental health issues that is evidence-based and legally defensible.</v>
      </c>
      <c r="D301" s="47"/>
      <c r="E301" s="52" t="s">
        <v>704</v>
      </c>
      <c r="F301" s="62" t="s">
        <v>734</v>
      </c>
      <c r="G301" s="63"/>
      <c r="H301" s="64"/>
      <c r="I301" s="65"/>
      <c r="J301" s="3"/>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row>
    <row r="302" spans="1:130" ht="14.25" customHeight="1" outlineLevel="1">
      <c r="A302" s="51"/>
      <c r="B302" s="40"/>
      <c r="C302" s="40" t="str">
        <f t="shared" si="1"/>
        <v>d.       Effectively inform and influence policies being considered by other governmental and non-governmental organizations within the jurisdiction that might impact the environmental health risks but are beyond the immediate scope or authority of the go</v>
      </c>
      <c r="D302" s="47"/>
      <c r="E302" s="52" t="s">
        <v>704</v>
      </c>
      <c r="F302" s="62" t="s">
        <v>735</v>
      </c>
      <c r="G302" s="63"/>
      <c r="H302" s="64"/>
      <c r="I302" s="65"/>
      <c r="J302" s="3"/>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row>
    <row r="303" spans="1:130" ht="14.25" customHeight="1" outlineLevel="1">
      <c r="A303" s="51"/>
      <c r="B303" s="40"/>
      <c r="C303" s="40" t="str">
        <f t="shared" si="1"/>
        <v>e.       Develop, implement, and maintain written organizational policies on prevention and abatement of environmental health risks.</v>
      </c>
      <c r="D303" s="47"/>
      <c r="E303" s="52" t="s">
        <v>704</v>
      </c>
      <c r="F303" s="62" t="s">
        <v>736</v>
      </c>
      <c r="G303" s="63"/>
      <c r="H303" s="64"/>
      <c r="I303" s="65"/>
      <c r="J303" s="3"/>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row>
    <row r="304" spans="1:130" ht="14.25" customHeight="1" outlineLevel="1">
      <c r="A304" s="51"/>
      <c r="B304" s="40"/>
      <c r="C304" s="40" t="str">
        <f t="shared" si="1"/>
        <v>f.        Organize support for public health statutes, regulations, rules, ordinances, and other policies related to environmental health issues and place them before an entity with the legal authority to enact them.</v>
      </c>
      <c r="D304" s="47"/>
      <c r="E304" s="52" t="s">
        <v>704</v>
      </c>
      <c r="F304" s="62" t="s">
        <v>737</v>
      </c>
      <c r="G304" s="63"/>
      <c r="H304" s="64"/>
      <c r="I304" s="65"/>
      <c r="J304" s="3"/>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row>
    <row r="305" spans="1:130" ht="14.25" customHeight="1" outlineLevel="1">
      <c r="A305" s="51"/>
      <c r="B305" s="40"/>
      <c r="C305" s="40" t="str">
        <f t="shared" si="1"/>
        <v>g.       Provide education and technical assistance to organizations involved in prevention and abatement of environmental health risks to support their compliance with statutes, regulations, rules, ordinances, and other policies.</v>
      </c>
      <c r="D305" s="47"/>
      <c r="E305" s="52" t="s">
        <v>704</v>
      </c>
      <c r="F305" s="62" t="s">
        <v>738</v>
      </c>
      <c r="G305" s="63"/>
      <c r="H305" s="64"/>
      <c r="I305" s="65"/>
      <c r="J305" s="3"/>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row>
    <row r="306" spans="1:130" ht="14.25" customHeight="1" outlineLevel="1">
      <c r="A306" s="51"/>
      <c r="B306" s="40"/>
      <c r="C306" s="40" t="str">
        <f t="shared" si="1"/>
        <v>h.       Participate in broad land use planning and sustainable development to encourage decisions that promote positive public health outcomes (e.g., housing and urban development, recreational facilities, and transportation systems) and resilient commun</v>
      </c>
      <c r="D306" s="47"/>
      <c r="E306" s="52" t="s">
        <v>704</v>
      </c>
      <c r="F306" s="62" t="s">
        <v>739</v>
      </c>
      <c r="G306" s="63"/>
      <c r="H306" s="64"/>
      <c r="I306" s="65"/>
      <c r="J306" s="3"/>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row>
    <row r="307" spans="1:130" ht="14.25" customHeight="1" outlineLevel="1">
      <c r="A307" s="51"/>
      <c r="B307" s="40"/>
      <c r="C307" s="40" t="str">
        <f t="shared" si="1"/>
        <v>5.       Diagnose, investigate, and respond to environmental threats to the public’s health.</v>
      </c>
      <c r="D307" s="47"/>
      <c r="E307" s="52" t="s">
        <v>704</v>
      </c>
      <c r="F307" s="55" t="s">
        <v>740</v>
      </c>
      <c r="G307" s="56"/>
      <c r="H307" s="57"/>
      <c r="I307" s="65"/>
      <c r="J307" s="3"/>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row>
    <row r="308" spans="1:130" ht="14.25" customHeight="1" outlineLevel="1">
      <c r="A308" s="51"/>
      <c r="B308" s="40"/>
      <c r="C308" s="40" t="str">
        <f t="shared" si="1"/>
        <v>a.       Collaborate with partners, communities, and individuals to collect complaints and reports regarding environmental health risks.</v>
      </c>
      <c r="D308" s="47"/>
      <c r="E308" s="52" t="s">
        <v>704</v>
      </c>
      <c r="F308" s="62" t="s">
        <v>741</v>
      </c>
      <c r="G308" s="63"/>
      <c r="H308" s="64"/>
      <c r="I308" s="65"/>
      <c r="J308" s="3"/>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row>
    <row r="309" spans="1:130" ht="14.25" customHeight="1" outlineLevel="1">
      <c r="A309" s="51"/>
      <c r="B309" s="40"/>
      <c r="C309" s="40" t="str">
        <f t="shared" si="1"/>
        <v>b.       Monitor and report public health violations and enforcement responses related to prevention and abatement of environmental health risks and notify the public, as necessary.</v>
      </c>
      <c r="D309" s="47"/>
      <c r="E309" s="52" t="s">
        <v>704</v>
      </c>
      <c r="F309" s="62" t="s">
        <v>742</v>
      </c>
      <c r="G309" s="63"/>
      <c r="H309" s="64"/>
      <c r="I309" s="65"/>
      <c r="J309" s="3"/>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row>
    <row r="310" spans="1:130" ht="14.25" customHeight="1" outlineLevel="1">
      <c r="A310" s="51"/>
      <c r="B310" s="40"/>
      <c r="C310" s="40" t="str">
        <f t="shared" si="1"/>
        <v>c.       Analyze patterns and trends related to complaints, enforcement, and compliance activities related to environmental health risks.</v>
      </c>
      <c r="D310" s="47"/>
      <c r="E310" s="52" t="s">
        <v>704</v>
      </c>
      <c r="F310" s="62" t="s">
        <v>743</v>
      </c>
      <c r="G310" s="63"/>
      <c r="H310" s="64"/>
      <c r="I310" s="65"/>
      <c r="J310" s="3"/>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row>
    <row r="311" spans="1:130" ht="14.25" customHeight="1" outlineLevel="1">
      <c r="A311" s="51"/>
      <c r="B311" s="40"/>
      <c r="C311" s="40" t="str">
        <f t="shared" si="1"/>
        <v>d.       Conduct timely investigations in response to environmental health risks according to standard protocols and guidance.</v>
      </c>
      <c r="D311" s="47"/>
      <c r="E311" s="52" t="s">
        <v>704</v>
      </c>
      <c r="F311" s="62" t="s">
        <v>744</v>
      </c>
      <c r="G311" s="63"/>
      <c r="H311" s="64"/>
      <c r="I311" s="65"/>
      <c r="J311" s="3"/>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row>
    <row r="312" spans="1:130" ht="14.25" customHeight="1" outlineLevel="1">
      <c r="A312" s="51"/>
      <c r="B312" s="40"/>
      <c r="C312" s="40" t="str">
        <f t="shared" si="1"/>
        <v>e.       Identify and respond to emerging issues related to environmental health risks.</v>
      </c>
      <c r="D312" s="47"/>
      <c r="E312" s="52" t="s">
        <v>704</v>
      </c>
      <c r="F312" s="62" t="s">
        <v>745</v>
      </c>
      <c r="G312" s="63"/>
      <c r="H312" s="64"/>
      <c r="I312" s="65"/>
      <c r="J312" s="3"/>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row>
    <row r="313" spans="1:130" ht="14.25" customHeight="1" outlineLevel="1">
      <c r="A313" s="51"/>
      <c r="B313" s="40"/>
      <c r="C313" s="40" t="str">
        <f t="shared" si="1"/>
        <v>f.        Issue and enforce emergency health orders related to environmental health risks.</v>
      </c>
      <c r="D313" s="47"/>
      <c r="E313" s="52" t="s">
        <v>704</v>
      </c>
      <c r="F313" s="62" t="s">
        <v>746</v>
      </c>
      <c r="G313" s="63"/>
      <c r="H313" s="64"/>
      <c r="I313" s="65"/>
      <c r="J313" s="3"/>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row>
    <row r="314" spans="1:130" ht="14.25" customHeight="1" outlineLevel="1">
      <c r="A314" s="51"/>
      <c r="B314" s="40"/>
      <c r="C314" s="40" t="str">
        <f t="shared" si="1"/>
        <v>6.       Conduct mandated environmental public health inspections and oversight to protect the public from hazards, in accordance with federal, state, and local laws and regulations.</v>
      </c>
      <c r="D314" s="47"/>
      <c r="E314" s="52" t="s">
        <v>704</v>
      </c>
      <c r="F314" s="55" t="s">
        <v>747</v>
      </c>
      <c r="G314" s="56"/>
      <c r="H314" s="57"/>
      <c r="I314" s="65"/>
      <c r="J314" s="3"/>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row>
    <row r="315" spans="1:130" ht="14.25" customHeight="1" outlineLevel="1">
      <c r="A315" s="51"/>
      <c r="B315" s="40"/>
      <c r="C315" s="40" t="str">
        <f t="shared" si="1"/>
        <v>a.       License, certify, or permit regulated parties or entities within the jurisdiction.</v>
      </c>
      <c r="D315" s="47"/>
      <c r="E315" s="52" t="s">
        <v>704</v>
      </c>
      <c r="F315" s="62" t="s">
        <v>748</v>
      </c>
      <c r="G315" s="63"/>
      <c r="H315" s="64"/>
      <c r="I315" s="65"/>
      <c r="J315" s="3"/>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row>
    <row r="316" spans="1:130" ht="14.25" customHeight="1" outlineLevel="1">
      <c r="A316" s="51"/>
      <c r="B316" s="40"/>
      <c r="C316" s="40" t="str">
        <f t="shared" si="1"/>
        <v>b.       Inspect regulated parties or entities within the jurisdiction for environmental health hazards and code violations.</v>
      </c>
      <c r="D316" s="47"/>
      <c r="E316" s="52" t="s">
        <v>704</v>
      </c>
      <c r="F316" s="62" t="s">
        <v>749</v>
      </c>
      <c r="G316" s="63"/>
      <c r="H316" s="64"/>
      <c r="I316" s="65"/>
      <c r="J316" s="3"/>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row>
    <row r="317" spans="1:130" ht="14.25" customHeight="1" outlineLevel="1">
      <c r="A317" s="51"/>
      <c r="B317" s="40"/>
      <c r="C317" s="40" t="str">
        <f t="shared" si="1"/>
        <v>c.       Investigate and document environmental health complaints for regulated parties or entities within the jurisdiction.</v>
      </c>
      <c r="D317" s="47"/>
      <c r="E317" s="52" t="s">
        <v>704</v>
      </c>
      <c r="F317" s="62" t="s">
        <v>750</v>
      </c>
      <c r="G317" s="63"/>
      <c r="H317" s="64"/>
      <c r="I317" s="65"/>
      <c r="J317" s="3"/>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row>
    <row r="318" spans="1:130" ht="14.25" customHeight="1" outlineLevel="1">
      <c r="A318" s="51"/>
      <c r="B318" s="40"/>
      <c r="C318" s="40" t="str">
        <f t="shared" si="1"/>
        <v>d.       Issue, enforce, and document corrective actions with respect to code violations for regulated parties or entities within the jurisdiction.</v>
      </c>
      <c r="D318" s="47"/>
      <c r="E318" s="52" t="s">
        <v>704</v>
      </c>
      <c r="F318" s="62" t="s">
        <v>751</v>
      </c>
      <c r="G318" s="63"/>
      <c r="H318" s="64"/>
      <c r="I318" s="65"/>
      <c r="J318" s="3"/>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row>
    <row r="319" spans="1:130" ht="14.25" customHeight="1" outlineLevel="1">
      <c r="A319" s="51"/>
      <c r="B319" s="40"/>
      <c r="C319" s="40" t="str">
        <f t="shared" si="1"/>
        <v>e.       Perform and document follow-up activities for remediation for regulated parties or entities within the jurisdiction.</v>
      </c>
      <c r="D319" s="47"/>
      <c r="E319" s="52" t="s">
        <v>704</v>
      </c>
      <c r="F319" s="62" t="s">
        <v>752</v>
      </c>
      <c r="G319" s="63"/>
      <c r="H319" s="64"/>
      <c r="I319" s="65"/>
      <c r="J319" s="3"/>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row>
    <row r="320" spans="1:130" ht="14.25" customHeight="1" outlineLevel="1">
      <c r="A320" s="51"/>
      <c r="B320" s="40"/>
      <c r="C320" s="40" t="str">
        <f t="shared" si="1"/>
        <v>L.       Prevention and Population Health Improvement</v>
      </c>
      <c r="D320" s="47"/>
      <c r="E320" s="52" t="s">
        <v>753</v>
      </c>
      <c r="F320" s="69" t="s">
        <v>754</v>
      </c>
      <c r="G320" s="70"/>
      <c r="H320" s="70"/>
      <c r="I320" s="65"/>
      <c r="J320" s="3"/>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row>
    <row r="321" spans="1:130" ht="14.25" customHeight="1" outlineLevel="1">
      <c r="A321" s="51"/>
      <c r="B321" s="40"/>
      <c r="C321" s="40" t="str">
        <f t="shared" si="1"/>
        <v>1.       Provide timely, scientifically accurate, and locally relevant information on maternal and child health, chronic disease, injury, and the factors that impact health.</v>
      </c>
      <c r="D321" s="47"/>
      <c r="E321" s="52" t="s">
        <v>753</v>
      </c>
      <c r="F321" s="55" t="s">
        <v>755</v>
      </c>
      <c r="G321" s="56"/>
      <c r="H321" s="57"/>
      <c r="I321" s="65"/>
      <c r="J321" s="3"/>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row>
    <row r="322" spans="1:130" ht="14.25" customHeight="1" outlineLevel="1">
      <c r="A322" s="51"/>
      <c r="B322" s="40"/>
      <c r="C322" s="40" t="str">
        <f t="shared" si="1"/>
        <v>a.       Develop, maintain, and share internal electronic information systems and access external information systems for prevention and population health—including systems for maternal and child health, chronic disease, and injury—through public health i</v>
      </c>
      <c r="D322" s="47"/>
      <c r="E322" s="52" t="s">
        <v>753</v>
      </c>
      <c r="F322" s="62" t="s">
        <v>756</v>
      </c>
      <c r="G322" s="63"/>
      <c r="H322" s="64"/>
      <c r="I322" s="65"/>
      <c r="J322" s="3"/>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row>
    <row r="323" spans="1:130" ht="14.25" customHeight="1" outlineLevel="1">
      <c r="A323" s="51"/>
      <c r="B323" s="40"/>
      <c r="C323" s="40" t="str">
        <f t="shared" si="1"/>
        <v>b.       Provide surveillance of the population with respect to maternal and child health, chronic disease, injury, and the factors that impact health.</v>
      </c>
      <c r="D323" s="47"/>
      <c r="E323" s="52" t="s">
        <v>753</v>
      </c>
      <c r="F323" s="62" t="s">
        <v>757</v>
      </c>
      <c r="G323" s="63"/>
      <c r="H323" s="64"/>
      <c r="I323" s="65"/>
      <c r="J323" s="3"/>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row>
    <row r="324" spans="1:130" ht="14.25" customHeight="1" outlineLevel="1">
      <c r="A324" s="51"/>
      <c r="B324" s="40"/>
      <c r="C324" s="40" t="str">
        <f t="shared" si="1"/>
        <v>c.       Establish metrics and monitor quality of prevention and population health improvement activities within the jurisdiction.</v>
      </c>
      <c r="D324" s="47"/>
      <c r="E324" s="52" t="s">
        <v>753</v>
      </c>
      <c r="F324" s="62" t="s">
        <v>758</v>
      </c>
      <c r="G324" s="63"/>
      <c r="H324" s="64"/>
      <c r="I324" s="65"/>
      <c r="J324" s="3"/>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row>
    <row r="325" spans="1:130" ht="14.25" customHeight="1" outlineLevel="1">
      <c r="A325" s="51"/>
      <c r="B325" s="40"/>
      <c r="C325" s="40" t="str">
        <f t="shared" si="1"/>
        <v>d.       Monitor maternal and child, chronic disease, and injury issues for the population and within the jurisdiction.</v>
      </c>
      <c r="D325" s="47"/>
      <c r="E325" s="52" t="s">
        <v>753</v>
      </c>
      <c r="F325" s="62" t="s">
        <v>759</v>
      </c>
      <c r="G325" s="63"/>
      <c r="H325" s="64"/>
      <c r="I325" s="65"/>
      <c r="J325" s="3"/>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row>
    <row r="326" spans="1:130" ht="14.25" customHeight="1" outlineLevel="1">
      <c r="A326" s="51"/>
      <c r="B326" s="40"/>
      <c r="C326" s="40" t="str">
        <f t="shared" si="1"/>
        <v>e.       Collect data related to maternal and child health, chronic disease, and injury to guide public health planning and decision making within the jurisdiction, and support decision making at the state level.</v>
      </c>
      <c r="D326" s="47"/>
      <c r="E326" s="52" t="s">
        <v>753</v>
      </c>
      <c r="F326" s="62" t="s">
        <v>760</v>
      </c>
      <c r="G326" s="63"/>
      <c r="H326" s="64"/>
      <c r="I326" s="65"/>
      <c r="J326" s="3"/>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row>
    <row r="327" spans="1:130" ht="14.25" customHeight="1" outlineLevel="1">
      <c r="A327" s="51"/>
      <c r="B327" s="40"/>
      <c r="C327" s="40" t="str">
        <f t="shared" si="1"/>
        <v>f.        Analyze data related to maternal and child health, chronic disease, and injury in collaboration with partners, communities, and individuals with lived experience.</v>
      </c>
      <c r="D327" s="47"/>
      <c r="E327" s="52" t="s">
        <v>753</v>
      </c>
      <c r="F327" s="62" t="s">
        <v>761</v>
      </c>
      <c r="G327" s="63"/>
      <c r="H327" s="64"/>
      <c r="I327" s="65"/>
      <c r="J327" s="3"/>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row>
    <row r="328" spans="1:130" ht="14.25" customHeight="1" outlineLevel="1">
      <c r="A328" s="51"/>
      <c r="B328" s="40"/>
      <c r="C328" s="40" t="str">
        <f t="shared" si="1"/>
        <v>g.       Validate information, data, analysis, and findings related to maternal and child health, chronic disease, injury, and the factors that impact health with those impacted by the results.</v>
      </c>
      <c r="D328" s="47"/>
      <c r="E328" s="52" t="s">
        <v>753</v>
      </c>
      <c r="F328" s="62" t="s">
        <v>762</v>
      </c>
      <c r="G328" s="63"/>
      <c r="H328" s="64"/>
      <c r="I328" s="65"/>
      <c r="J328" s="3"/>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row>
    <row r="329" spans="1:130" ht="14.25" customHeight="1" outlineLevel="1">
      <c r="A329" s="51"/>
      <c r="B329" s="40"/>
      <c r="C329" s="40" t="str">
        <f t="shared" si="1"/>
        <v>h.       Collaborate with partners, communities, and individuals, including those disproportionately affected by maternal and child, chronic disease, and injury risks, to understand prevention and population health improvement from the perspective of live</v>
      </c>
      <c r="D329" s="47"/>
      <c r="E329" s="52" t="s">
        <v>753</v>
      </c>
      <c r="F329" s="62" t="s">
        <v>763</v>
      </c>
      <c r="G329" s="63"/>
      <c r="H329" s="64"/>
      <c r="I329" s="65"/>
      <c r="J329" s="3"/>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row>
    <row r="330" spans="1:130" ht="14.25" customHeight="1" outlineLevel="1">
      <c r="A330" s="51"/>
      <c r="B330" s="40"/>
      <c r="C330" s="40" t="str">
        <f t="shared" si="1"/>
        <v>i.         Educate the partners, communities, and individuals on maternal and child health, chronic disease, injuries, and the factors that impact health in a timely and transparent manner and using scientifically accurate disease information, high-qualit</v>
      </c>
      <c r="D330" s="47"/>
      <c r="E330" s="52" t="s">
        <v>753</v>
      </c>
      <c r="F330" s="62" t="s">
        <v>764</v>
      </c>
      <c r="G330" s="63"/>
      <c r="H330" s="64"/>
      <c r="I330" s="65"/>
      <c r="J330" s="3"/>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row>
    <row r="331" spans="1:130" ht="14.25" customHeight="1" outlineLevel="1">
      <c r="A331" s="51"/>
      <c r="B331" s="40"/>
      <c r="C331" s="40" t="str">
        <f t="shared" si="1"/>
        <v>2.       Develop prevention plan(s) to address factors that influence health or threats to population health, including maternal and child health, as well as plans for the prevention and control of chronic disease and injury.</v>
      </c>
      <c r="D331" s="47"/>
      <c r="E331" s="52" t="s">
        <v>753</v>
      </c>
      <c r="F331" s="55" t="s">
        <v>765</v>
      </c>
      <c r="G331" s="56"/>
      <c r="H331" s="57"/>
      <c r="I331" s="65"/>
      <c r="J331" s="3"/>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row>
    <row r="332" spans="1:130" ht="14.25" customHeight="1" outlineLevel="1">
      <c r="A332" s="51"/>
      <c r="B332" s="40"/>
      <c r="C332" s="40" t="str">
        <f t="shared" si="1"/>
        <v>a.       Assess the need for maternal and child health services or prevention and control of chronic disease and injury in the community, including the specific needs of those disproportionately impacted by the lack of such services.</v>
      </c>
      <c r="D332" s="47"/>
      <c r="E332" s="52" t="s">
        <v>753</v>
      </c>
      <c r="F332" s="62" t="s">
        <v>766</v>
      </c>
      <c r="G332" s="63"/>
      <c r="H332" s="64"/>
      <c r="I332" s="65"/>
      <c r="J332" s="3"/>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row>
    <row r="333" spans="1:130" ht="14.25" customHeight="1" outlineLevel="1">
      <c r="A333" s="51"/>
      <c r="B333" s="40"/>
      <c r="C333" s="40" t="str">
        <f t="shared" si="1"/>
        <v>b.       Assess the factors and conditions that affect maternal and child health, chronic disease, injury, and the factors that impact health.</v>
      </c>
      <c r="D333" s="47"/>
      <c r="E333" s="52" t="s">
        <v>753</v>
      </c>
      <c r="F333" s="62" t="s">
        <v>767</v>
      </c>
      <c r="G333" s="63"/>
      <c r="H333" s="64"/>
      <c r="I333" s="65"/>
      <c r="J333" s="3"/>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row>
    <row r="334" spans="1:130" ht="14.25" customHeight="1" outlineLevel="1">
      <c r="A334" s="51"/>
      <c r="B334" s="40"/>
      <c r="C334" s="40" t="str">
        <f t="shared" si="1"/>
        <v>c.       Convene cross-sector partners to identify strategies or initiatives for non-governmental partners to implement to address maternal and child, chronic disease, and injury issues for the population.</v>
      </c>
      <c r="D334" s="47"/>
      <c r="E334" s="52" t="s">
        <v>753</v>
      </c>
      <c r="F334" s="62" t="s">
        <v>768</v>
      </c>
      <c r="G334" s="63"/>
      <c r="H334" s="64"/>
      <c r="I334" s="65"/>
      <c r="J334" s="3"/>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row>
    <row r="335" spans="1:130" ht="14.25" customHeight="1" outlineLevel="1">
      <c r="A335" s="51"/>
      <c r="B335" s="40"/>
      <c r="C335" s="40" t="str">
        <f t="shared" si="1"/>
        <v>d.       Convene public health partners to identify strategies or initiatives for governmental public health to implement to address maternal and child, chronic disease, and injury issues in the jurisdiction.</v>
      </c>
      <c r="D335" s="47"/>
      <c r="E335" s="52" t="s">
        <v>753</v>
      </c>
      <c r="F335" s="62" t="s">
        <v>769</v>
      </c>
      <c r="G335" s="63"/>
      <c r="H335" s="64"/>
      <c r="I335" s="65"/>
      <c r="J335" s="3"/>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row>
    <row r="336" spans="1:130" ht="14.25" customHeight="1" outlineLevel="1">
      <c r="A336" s="51"/>
      <c r="B336" s="40"/>
      <c r="C336" s="40" t="str">
        <f t="shared" si="1"/>
        <v>e.       Collaborate with partners, communities, and individuals to co-create strategies for addressing gaps in availability and barriers to accessing maternal and child services, that are culturally appropriate and responsive, available in languages that</v>
      </c>
      <c r="D336" s="47"/>
      <c r="E336" s="52" t="s">
        <v>753</v>
      </c>
      <c r="F336" s="62" t="s">
        <v>770</v>
      </c>
      <c r="G336" s="63"/>
      <c r="H336" s="64"/>
      <c r="I336" s="65"/>
      <c r="J336" s="3"/>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row>
    <row r="337" spans="1:130" ht="14.25" customHeight="1" outlineLevel="1">
      <c r="A337" s="51"/>
      <c r="B337" s="40"/>
      <c r="C337" s="40" t="str">
        <f t="shared" si="1"/>
        <v>f.        Collaborate with partners, communities, and individuals to co-create strategies for addressing gaps in availability and barriers to accessing chronic disease and injury services, that are culturally appropriate and responsive, available in langu</v>
      </c>
      <c r="D337" s="47"/>
      <c r="E337" s="52" t="s">
        <v>753</v>
      </c>
      <c r="F337" s="62" t="s">
        <v>771</v>
      </c>
      <c r="G337" s="63"/>
      <c r="H337" s="64"/>
      <c r="I337" s="65"/>
      <c r="J337" s="3"/>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row>
    <row r="338" spans="1:130" ht="14.25" customHeight="1" outlineLevel="1">
      <c r="A338" s="51"/>
      <c r="B338" s="40"/>
      <c r="C338" s="40" t="str">
        <f t="shared" si="1"/>
        <v>g.       Develop, implement, and maintain written plan(s) for addressing threats to population health, including maternal and child health and prevention and control of chronic disease and injury.</v>
      </c>
      <c r="D338" s="47"/>
      <c r="E338" s="52" t="s">
        <v>753</v>
      </c>
      <c r="F338" s="62" t="s">
        <v>772</v>
      </c>
      <c r="G338" s="63"/>
      <c r="H338" s="64"/>
      <c r="I338" s="65"/>
      <c r="J338" s="3"/>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row>
    <row r="339" spans="1:130" ht="14.25" customHeight="1" outlineLevel="1">
      <c r="A339" s="51"/>
      <c r="B339" s="40"/>
      <c r="C339" s="40" t="str">
        <f t="shared" si="1"/>
        <v>3.       Implement population-based strategies to improve population health and address issues related to maternal and child health, chronic disease, and injury.</v>
      </c>
      <c r="D339" s="47"/>
      <c r="E339" s="52" t="s">
        <v>753</v>
      </c>
      <c r="F339" s="55" t="s">
        <v>773</v>
      </c>
      <c r="G339" s="56"/>
      <c r="H339" s="57"/>
      <c r="I339" s="65"/>
      <c r="J339" s="3"/>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row>
    <row r="340" spans="1:130" ht="14.25" customHeight="1" outlineLevel="1">
      <c r="A340" s="51"/>
      <c r="B340" s="40"/>
      <c r="C340" s="40" t="str">
        <f t="shared" si="1"/>
        <v>a.       Develop, implement, and maintain systems and infrastructure for prevention and population health improvement strategies.</v>
      </c>
      <c r="D340" s="47"/>
      <c r="E340" s="52" t="s">
        <v>753</v>
      </c>
      <c r="F340" s="62" t="s">
        <v>774</v>
      </c>
      <c r="G340" s="63"/>
      <c r="H340" s="64"/>
      <c r="I340" s="65"/>
      <c r="J340" s="3"/>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row>
    <row r="341" spans="1:130" ht="14.25" customHeight="1" outlineLevel="1">
      <c r="A341" s="51"/>
      <c r="B341" s="40"/>
      <c r="C341" s="40" t="str">
        <f t="shared" si="1"/>
        <v>b.       Develop and maintain written training materials for prevention and population health improvement strategies.</v>
      </c>
      <c r="D341" s="47"/>
      <c r="E341" s="52" t="s">
        <v>753</v>
      </c>
      <c r="F341" s="62" t="s">
        <v>775</v>
      </c>
      <c r="G341" s="63"/>
      <c r="H341" s="64"/>
      <c r="I341" s="65"/>
      <c r="J341" s="3"/>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row>
    <row r="342" spans="1:130" ht="14.25" customHeight="1" outlineLevel="1">
      <c r="A342" s="51"/>
      <c r="B342" s="40"/>
      <c r="C342" s="40" t="str">
        <f t="shared" si="1"/>
        <v>c.       Provide training to appropriate staff on prevention and population health improvement strategies to build organizational and individual staff competency.</v>
      </c>
      <c r="D342" s="47"/>
      <c r="E342" s="52" t="s">
        <v>753</v>
      </c>
      <c r="F342" s="62" t="s">
        <v>776</v>
      </c>
      <c r="G342" s="63"/>
      <c r="H342" s="64"/>
      <c r="I342" s="65"/>
      <c r="J342" s="3"/>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row>
    <row r="343" spans="1:130" ht="14.25" customHeight="1" outlineLevel="1">
      <c r="A343" s="51"/>
      <c r="B343" s="40"/>
      <c r="C343" s="40" t="str">
        <f t="shared" si="1"/>
        <v xml:space="preserve">d.       Establish a system for tracking efforts toward agreed upon responsibilities for governmental public health, and partners, including other public health, other governmental, and cross-sector partners, in implementing the prevention and population </v>
      </c>
      <c r="D343" s="47"/>
      <c r="E343" s="52" t="s">
        <v>753</v>
      </c>
      <c r="F343" s="62" t="s">
        <v>777</v>
      </c>
      <c r="G343" s="63"/>
      <c r="H343" s="64"/>
      <c r="I343" s="65"/>
      <c r="J343" s="3"/>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row>
    <row r="344" spans="1:130" ht="14.25" customHeight="1" outlineLevel="1">
      <c r="A344" s="51"/>
      <c r="B344" s="40"/>
      <c r="C344" s="40" t="str">
        <f t="shared" si="1"/>
        <v>e.       Implement prioritized strategies or initiatives identified to address maternal and child health, as well as the social conditions that influence maternal and child health, for the population, and specifically in the jurisdiction.</v>
      </c>
      <c r="D344" s="47"/>
      <c r="E344" s="52" t="s">
        <v>753</v>
      </c>
      <c r="F344" s="62" t="s">
        <v>778</v>
      </c>
      <c r="G344" s="63"/>
      <c r="H344" s="64"/>
      <c r="I344" s="65"/>
      <c r="J344" s="3"/>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row>
    <row r="345" spans="1:130" ht="14.25" customHeight="1" outlineLevel="1">
      <c r="A345" s="51"/>
      <c r="B345" s="40"/>
      <c r="C345" s="40" t="str">
        <f t="shared" si="1"/>
        <v>f.        Implement prioritized strategies or initiatives identified to address chronic disease and injury, as well as the social conditions that influence chronic disease and injury, for the population, and specifically in the jurisdiction.</v>
      </c>
      <c r="D345" s="47"/>
      <c r="E345" s="52" t="s">
        <v>753</v>
      </c>
      <c r="F345" s="62" t="s">
        <v>779</v>
      </c>
      <c r="G345" s="63"/>
      <c r="H345" s="64"/>
      <c r="I345" s="65"/>
      <c r="J345" s="3"/>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row>
    <row r="346" spans="1:130" ht="14.25" customHeight="1" outlineLevel="1">
      <c r="A346" s="51"/>
      <c r="B346" s="40"/>
      <c r="C346" s="40" t="str">
        <f t="shared" si="1"/>
        <v>g.       Track actions taken by governmental public health, and partners, including other public health, other governmental, and cross-sector partners, in implementing the prevention and population health improvement strategies.</v>
      </c>
      <c r="D346" s="47"/>
      <c r="E346" s="52" t="s">
        <v>753</v>
      </c>
      <c r="F346" s="62" t="s">
        <v>780</v>
      </c>
      <c r="G346" s="63"/>
      <c r="H346" s="64"/>
      <c r="I346" s="65"/>
      <c r="J346" s="3"/>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row>
    <row r="347" spans="1:130" ht="14.25" customHeight="1" outlineLevel="1">
      <c r="A347" s="51"/>
      <c r="B347" s="40"/>
      <c r="C347" s="40" t="str">
        <f t="shared" si="1"/>
        <v xml:space="preserve">h.       Assess how external factors and conditions affect implementation of prevention and population health improvement plans and identify barriers to implementation of the plan. </v>
      </c>
      <c r="D347" s="47"/>
      <c r="E347" s="52" t="s">
        <v>753</v>
      </c>
      <c r="F347" s="62" t="s">
        <v>781</v>
      </c>
      <c r="G347" s="63"/>
      <c r="H347" s="64"/>
      <c r="I347" s="65"/>
      <c r="J347" s="3"/>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row>
    <row r="348" spans="1:130" ht="14.25" customHeight="1" outlineLevel="1">
      <c r="A348" s="51"/>
      <c r="B348" s="40"/>
      <c r="C348" s="40" t="str">
        <f t="shared" si="1"/>
        <v>i.         Assure availability of environmental, biological and chemical laboratory testing, including for maternal and child, chronic disease, and injury issues.</v>
      </c>
      <c r="D348" s="47"/>
      <c r="E348" s="52" t="s">
        <v>753</v>
      </c>
      <c r="F348" s="62" t="s">
        <v>782</v>
      </c>
      <c r="G348" s="63"/>
      <c r="H348" s="64"/>
      <c r="I348" s="65"/>
      <c r="J348" s="3"/>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row>
    <row r="349" spans="1:130" ht="14.25" customHeight="1" outlineLevel="1">
      <c r="A349" s="51"/>
      <c r="B349" s="40"/>
      <c r="C349" s="40" t="str">
        <f t="shared" si="1"/>
        <v>4.       Inform, communicate, work cooperatively with, and influence others on policy, system, and environmental changes that will prevent harm and improve health.</v>
      </c>
      <c r="D349" s="47"/>
      <c r="E349" s="52" t="s">
        <v>753</v>
      </c>
      <c r="F349" s="55" t="s">
        <v>783</v>
      </c>
      <c r="G349" s="56"/>
      <c r="H349" s="57"/>
      <c r="I349" s="65"/>
      <c r="J349" s="3"/>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row>
    <row r="350" spans="1:130" ht="14.25" customHeight="1" outlineLevel="1">
      <c r="A350" s="51"/>
      <c r="B350" s="40"/>
      <c r="C350" s="40" t="str">
        <f t="shared" si="1"/>
        <v>a.       Build and maintain relationships with appropriate audiences to establish trust with governmental public health in the performance of prevention and population health improvement strategies.</v>
      </c>
      <c r="D350" s="47"/>
      <c r="E350" s="52" t="s">
        <v>753</v>
      </c>
      <c r="F350" s="62" t="s">
        <v>784</v>
      </c>
      <c r="G350" s="63"/>
      <c r="H350" s="64"/>
      <c r="I350" s="65"/>
      <c r="J350" s="3"/>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row>
    <row r="351" spans="1:130" ht="14.25" customHeight="1" outlineLevel="1">
      <c r="A351" s="51"/>
      <c r="B351" s="40"/>
      <c r="C351" s="40" t="str">
        <f t="shared" si="1"/>
        <v>b.       Develop (including researching, analyzing, costing, and articulating the impact, as needed) public health policy related to maternal and child health, chronic disease, injury, and the factors that impact health that are evidence-based and legally</v>
      </c>
      <c r="D351" s="47"/>
      <c r="E351" s="52" t="s">
        <v>753</v>
      </c>
      <c r="F351" s="62" t="s">
        <v>785</v>
      </c>
      <c r="G351" s="63"/>
      <c r="H351" s="64"/>
      <c r="I351" s="65"/>
      <c r="J351" s="3"/>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row>
    <row r="352" spans="1:130" ht="14.25" customHeight="1" outlineLevel="1">
      <c r="A352" s="51"/>
      <c r="B352" s="40"/>
      <c r="C352" s="40" t="str">
        <f t="shared" si="1"/>
        <v>c.       Effectively inform and influence policies being considered by other governmental and non-governmental organizations within the jurisdiction that might impact maternal and child health, chronic disease, injury, and the factors that impact health b</v>
      </c>
      <c r="D352" s="47"/>
      <c r="E352" s="52" t="s">
        <v>753</v>
      </c>
      <c r="F352" s="62" t="s">
        <v>786</v>
      </c>
      <c r="G352" s="63"/>
      <c r="H352" s="64"/>
      <c r="I352" s="65"/>
      <c r="J352" s="3"/>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row>
    <row r="353" spans="1:130" ht="14.25" customHeight="1" outlineLevel="1">
      <c r="A353" s="51"/>
      <c r="B353" s="40"/>
      <c r="C353" s="40" t="str">
        <f t="shared" si="1"/>
        <v>d.       Develop, implement, and maintain written organizational policies on prevention and population health improvement strategies.</v>
      </c>
      <c r="D353" s="47"/>
      <c r="E353" s="52" t="s">
        <v>753</v>
      </c>
      <c r="F353" s="62" t="s">
        <v>787</v>
      </c>
      <c r="G353" s="63"/>
      <c r="H353" s="64"/>
      <c r="I353" s="65"/>
      <c r="J353" s="3"/>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row>
    <row r="354" spans="1:130" ht="14.25" customHeight="1" outlineLevel="1">
      <c r="A354" s="51"/>
      <c r="B354" s="40"/>
      <c r="C354" s="40" t="str">
        <f t="shared" si="1"/>
        <v>e.       Organize support for public health statutes, regulations, rules, ordinances, and other policies related to maternal and child, chronic disease, and injury issues and place them before an entity with the legal authority to enact them.</v>
      </c>
      <c r="D354" s="47"/>
      <c r="E354" s="52" t="s">
        <v>753</v>
      </c>
      <c r="F354" s="62" t="s">
        <v>788</v>
      </c>
      <c r="G354" s="63"/>
      <c r="H354" s="64"/>
      <c r="I354" s="65"/>
      <c r="J354" s="3"/>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row>
    <row r="355" spans="1:130" ht="14.25" customHeight="1" outlineLevel="1">
      <c r="A355" s="51"/>
      <c r="B355" s="40"/>
      <c r="C355" s="40" t="str">
        <f t="shared" si="1"/>
        <v>f.        Provide education and technical assistance to organizations involved in preventing harm and improving health to support their compliance with statutes, regulations, rules, ordinances, and other policies.</v>
      </c>
      <c r="D355" s="47"/>
      <c r="E355" s="52" t="s">
        <v>753</v>
      </c>
      <c r="F355" s="62" t="s">
        <v>789</v>
      </c>
      <c r="G355" s="63"/>
      <c r="H355" s="64"/>
      <c r="I355" s="65"/>
      <c r="J355" s="3"/>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row>
    <row r="356" spans="1:130" ht="14.25" customHeight="1" outlineLevel="1">
      <c r="A356" s="51"/>
      <c r="B356" s="40"/>
      <c r="C356" s="40" t="str">
        <f t="shared" si="1"/>
        <v>M.   Access to Health Services</v>
      </c>
      <c r="D356" s="47"/>
      <c r="E356" s="52" t="s">
        <v>790</v>
      </c>
      <c r="F356" s="69" t="s">
        <v>791</v>
      </c>
      <c r="G356" s="70"/>
      <c r="H356" s="70"/>
      <c r="I356" s="65"/>
      <c r="J356" s="3"/>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row>
    <row r="357" spans="1:130" ht="14.25" customHeight="1" outlineLevel="1">
      <c r="A357" s="51"/>
      <c r="B357" s="40"/>
      <c r="C357" s="40" t="str">
        <f t="shared" si="1"/>
        <v>1.       Provide timely, scientifically accurate, and locally relevant information on the healthcare system and access to clinical care services, including barriers to care.</v>
      </c>
      <c r="D357" s="47"/>
      <c r="E357" s="52" t="s">
        <v>790</v>
      </c>
      <c r="F357" s="55" t="s">
        <v>792</v>
      </c>
      <c r="G357" s="56"/>
      <c r="H357" s="57"/>
      <c r="I357" s="65"/>
      <c r="J357" s="3"/>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row>
    <row r="358" spans="1:130" ht="14.25" customHeight="1" outlineLevel="1">
      <c r="A358" s="51"/>
      <c r="B358" s="40"/>
      <c r="C358" s="40" t="str">
        <f t="shared" si="1"/>
        <v>a.       Develop, maintain, and share internal electronic information systems and access external information systems for monitoring access to clinical care services, through public health informatics capacity.</v>
      </c>
      <c r="D358" s="47"/>
      <c r="E358" s="52" t="s">
        <v>790</v>
      </c>
      <c r="F358" s="62" t="s">
        <v>793</v>
      </c>
      <c r="G358" s="63"/>
      <c r="H358" s="64"/>
      <c r="I358" s="65"/>
      <c r="J358" s="3"/>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row>
    <row r="359" spans="1:130" ht="14.25" customHeight="1" outlineLevel="1">
      <c r="A359" s="51"/>
      <c r="B359" s="40"/>
      <c r="C359" s="40" t="str">
        <f t="shared" si="1"/>
        <v>b.       Provide surveillance of the population with respect to barriers in accessing clinical care.</v>
      </c>
      <c r="D359" s="47"/>
      <c r="E359" s="52" t="s">
        <v>790</v>
      </c>
      <c r="F359" s="62" t="s">
        <v>794</v>
      </c>
      <c r="G359" s="63"/>
      <c r="H359" s="64"/>
      <c r="I359" s="65"/>
      <c r="J359" s="3"/>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row>
    <row r="360" spans="1:130" ht="14.25" customHeight="1" outlineLevel="1">
      <c r="A360" s="51"/>
      <c r="B360" s="40"/>
      <c r="C360" s="40" t="str">
        <f t="shared" si="1"/>
        <v>c.       Establish metrics and monitor quality of access to clinical care services within the jurisdiction.</v>
      </c>
      <c r="D360" s="47"/>
      <c r="E360" s="52" t="s">
        <v>790</v>
      </c>
      <c r="F360" s="62" t="s">
        <v>795</v>
      </c>
      <c r="G360" s="63"/>
      <c r="H360" s="64"/>
      <c r="I360" s="65"/>
      <c r="J360" s="3"/>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row>
    <row r="361" spans="1:130" ht="14.25" customHeight="1" outlineLevel="1">
      <c r="A361" s="51"/>
      <c r="B361" s="40"/>
      <c r="C361" s="40" t="str">
        <f t="shared" si="1"/>
        <v>d.       Monitor barriers in accessing clinical care for the population and within the jurisdiction.</v>
      </c>
      <c r="D361" s="47"/>
      <c r="E361" s="52" t="s">
        <v>790</v>
      </c>
      <c r="F361" s="62" t="s">
        <v>796</v>
      </c>
      <c r="G361" s="63"/>
      <c r="H361" s="64"/>
      <c r="I361" s="65"/>
      <c r="J361" s="3"/>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row>
    <row r="362" spans="1:130" ht="14.25" customHeight="1" outlineLevel="1">
      <c r="A362" s="51"/>
      <c r="B362" s="40"/>
      <c r="C362" s="40" t="str">
        <f t="shared" si="1"/>
        <v>e.       Collect data on the healthcare system and those related to access to clinical care services to guide public health planning and decision making within the jurisdiction, and support decision making at the state level.</v>
      </c>
      <c r="D362" s="47"/>
      <c r="E362" s="52" t="s">
        <v>790</v>
      </c>
      <c r="F362" s="62" t="s">
        <v>797</v>
      </c>
      <c r="G362" s="63"/>
      <c r="H362" s="64"/>
      <c r="I362" s="65"/>
      <c r="J362" s="3"/>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row>
    <row r="363" spans="1:130" ht="14.25" customHeight="1" outlineLevel="1">
      <c r="A363" s="51"/>
      <c r="B363" s="40"/>
      <c r="C363" s="40" t="str">
        <f t="shared" si="1"/>
        <v>f.        Analyze data related to access to clinical care services in collaboration with partners, communities, and individuals with lived experience.</v>
      </c>
      <c r="D363" s="47"/>
      <c r="E363" s="52" t="s">
        <v>790</v>
      </c>
      <c r="F363" s="62" t="s">
        <v>798</v>
      </c>
      <c r="G363" s="63"/>
      <c r="H363" s="64"/>
      <c r="I363" s="65"/>
      <c r="J363" s="3"/>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row>
    <row r="364" spans="1:130" ht="14.25" customHeight="1" outlineLevel="1">
      <c r="A364" s="51"/>
      <c r="B364" s="40"/>
      <c r="C364" s="40" t="str">
        <f t="shared" si="1"/>
        <v>g.       Validate information, data, analysis, and findings related to barriers in accessing clinical care with those impacted by the results.</v>
      </c>
      <c r="D364" s="47"/>
      <c r="E364" s="52" t="s">
        <v>790</v>
      </c>
      <c r="F364" s="62" t="s">
        <v>799</v>
      </c>
      <c r="G364" s="63"/>
      <c r="H364" s="64"/>
      <c r="I364" s="65"/>
      <c r="J364" s="3"/>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row>
    <row r="365" spans="1:130" ht="14.25" customHeight="1" outlineLevel="1">
      <c r="A365" s="51"/>
      <c r="B365" s="40"/>
      <c r="C365" s="40" t="str">
        <f t="shared" si="1"/>
        <v>h.       Collaborate with partners, communities, and individuals, including those disproportionately affected by barriers in accessing clinical care, to understand the impact of reduced access to clinical care services from the perspective of lived experi</v>
      </c>
      <c r="D365" s="47"/>
      <c r="E365" s="52" t="s">
        <v>790</v>
      </c>
      <c r="F365" s="62" t="s">
        <v>800</v>
      </c>
      <c r="G365" s="63"/>
      <c r="H365" s="64"/>
      <c r="I365" s="65"/>
      <c r="J365" s="3"/>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row>
    <row r="366" spans="1:130" ht="14.25" customHeight="1" outlineLevel="1">
      <c r="A366" s="51"/>
      <c r="B366" s="40"/>
      <c r="C366" s="40" t="str">
        <f t="shared" si="1"/>
        <v>i.         Educate the partners, communities, and individuals on barriers in accessing clinical care in a timely and transparent manner and using scientifically accurate disease information, high-quality messaging, risk communication methods, and validate</v>
      </c>
      <c r="D366" s="47"/>
      <c r="E366" s="52" t="s">
        <v>790</v>
      </c>
      <c r="F366" s="62" t="s">
        <v>801</v>
      </c>
      <c r="G366" s="63"/>
      <c r="H366" s="64"/>
      <c r="I366" s="65"/>
      <c r="J366" s="3"/>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row>
    <row r="367" spans="1:130" ht="14.25" customHeight="1" outlineLevel="1">
      <c r="A367" s="51"/>
      <c r="B367" s="40"/>
      <c r="C367" s="40" t="str">
        <f t="shared" si="1"/>
        <v>2.       Develop a plan to address gaps and barriers and assure access to clinical care services.</v>
      </c>
      <c r="D367" s="47"/>
      <c r="E367" s="52" t="s">
        <v>790</v>
      </c>
      <c r="F367" s="55" t="s">
        <v>802</v>
      </c>
      <c r="G367" s="56"/>
      <c r="H367" s="57"/>
      <c r="I367" s="65"/>
      <c r="J367" s="3"/>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row>
    <row r="368" spans="1:130" ht="14.25" customHeight="1" outlineLevel="1">
      <c r="A368" s="51"/>
      <c r="B368" s="40"/>
      <c r="C368" s="40" t="str">
        <f t="shared" si="1"/>
        <v>a.       Assess the need for improved access to clinical care services in the community, including the distribution and capacity of traditional and non-traditional clinical care providers in the jurisdiction and also specific needs of those disproportiona</v>
      </c>
      <c r="D368" s="47"/>
      <c r="E368" s="52" t="s">
        <v>790</v>
      </c>
      <c r="F368" s="62" t="s">
        <v>803</v>
      </c>
      <c r="G368" s="63"/>
      <c r="H368" s="64"/>
      <c r="I368" s="65"/>
      <c r="J368" s="3"/>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row>
    <row r="369" spans="1:130" ht="14.25" customHeight="1" outlineLevel="1">
      <c r="A369" s="51"/>
      <c r="B369" s="40"/>
      <c r="C369" s="40" t="str">
        <f t="shared" si="1"/>
        <v>b.       Assess the factors and conditions that affect barriers in accessing clinical care.</v>
      </c>
      <c r="D369" s="47"/>
      <c r="E369" s="52" t="s">
        <v>790</v>
      </c>
      <c r="F369" s="62" t="s">
        <v>804</v>
      </c>
      <c r="G369" s="63"/>
      <c r="H369" s="64"/>
      <c r="I369" s="65"/>
      <c r="J369" s="3"/>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c r="BB369" s="39"/>
      <c r="BC369" s="39"/>
      <c r="BD369" s="39"/>
      <c r="BE369" s="39"/>
      <c r="BF369" s="39"/>
      <c r="BG369" s="39"/>
      <c r="BH369" s="39"/>
      <c r="BI369" s="39"/>
      <c r="BJ369" s="39"/>
      <c r="BK369" s="39"/>
      <c r="BL369" s="39"/>
      <c r="BM369" s="39"/>
      <c r="BN369" s="39"/>
      <c r="BO369" s="39"/>
      <c r="BP369" s="39"/>
      <c r="BQ369" s="39"/>
      <c r="BR369" s="39"/>
      <c r="BS369" s="39"/>
      <c r="BT369" s="39"/>
      <c r="BU369" s="39"/>
      <c r="BV369" s="39"/>
      <c r="BW369" s="39"/>
      <c r="BX369" s="39"/>
      <c r="BY369" s="39"/>
      <c r="BZ369" s="39"/>
      <c r="CA369" s="39"/>
      <c r="CB369" s="39"/>
      <c r="CC369" s="39"/>
      <c r="CD369" s="39"/>
      <c r="CE369" s="39"/>
      <c r="CF369" s="39"/>
      <c r="CG369" s="39"/>
      <c r="CH369" s="39"/>
      <c r="CI369" s="39"/>
      <c r="CJ369" s="39"/>
      <c r="CK369" s="39"/>
      <c r="CL369" s="39"/>
      <c r="CM369" s="39"/>
      <c r="CN369" s="39"/>
      <c r="CO369" s="39"/>
      <c r="CP369" s="39"/>
      <c r="CQ369" s="39"/>
      <c r="CR369" s="39"/>
      <c r="CS369" s="39"/>
      <c r="CT369" s="39"/>
      <c r="CU369" s="39"/>
      <c r="CV369" s="39"/>
      <c r="CW369" s="39"/>
      <c r="CX369" s="39"/>
      <c r="CY369" s="39"/>
      <c r="CZ369" s="39"/>
      <c r="DA369" s="39"/>
      <c r="DB369" s="39"/>
      <c r="DC369" s="39"/>
      <c r="DD369" s="39"/>
      <c r="DE369" s="39"/>
      <c r="DF369" s="39"/>
      <c r="DG369" s="39"/>
      <c r="DH369" s="39"/>
      <c r="DI369" s="39"/>
      <c r="DJ369" s="39"/>
      <c r="DK369" s="39"/>
      <c r="DL369" s="39"/>
      <c r="DM369" s="39"/>
      <c r="DN369" s="39"/>
      <c r="DO369" s="39"/>
      <c r="DP369" s="39"/>
      <c r="DQ369" s="39"/>
      <c r="DR369" s="39"/>
      <c r="DS369" s="39"/>
      <c r="DT369" s="39"/>
      <c r="DU369" s="39"/>
      <c r="DV369" s="39"/>
      <c r="DW369" s="39"/>
      <c r="DX369" s="39"/>
      <c r="DY369" s="39"/>
      <c r="DZ369" s="39"/>
    </row>
    <row r="370" spans="1:130" ht="14.25" customHeight="1" outlineLevel="1">
      <c r="A370" s="51"/>
      <c r="B370" s="40"/>
      <c r="C370" s="40" t="str">
        <f t="shared" si="1"/>
        <v>c.       Convene cross-sector partners to identify strategies or initiatives for non-governmental partners to implement to address barriers in accessing clinical care for the population.</v>
      </c>
      <c r="D370" s="47"/>
      <c r="E370" s="52" t="s">
        <v>790</v>
      </c>
      <c r="F370" s="62" t="s">
        <v>805</v>
      </c>
      <c r="G370" s="63"/>
      <c r="H370" s="64"/>
      <c r="I370" s="65"/>
      <c r="J370" s="3"/>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c r="BB370" s="39"/>
      <c r="BC370" s="39"/>
      <c r="BD370" s="39"/>
      <c r="BE370" s="39"/>
      <c r="BF370" s="39"/>
      <c r="BG370" s="39"/>
      <c r="BH370" s="39"/>
      <c r="BI370" s="39"/>
      <c r="BJ370" s="39"/>
      <c r="BK370" s="39"/>
      <c r="BL370" s="39"/>
      <c r="BM370" s="39"/>
      <c r="BN370" s="39"/>
      <c r="BO370" s="39"/>
      <c r="BP370" s="39"/>
      <c r="BQ370" s="39"/>
      <c r="BR370" s="39"/>
      <c r="BS370" s="39"/>
      <c r="BT370" s="39"/>
      <c r="BU370" s="39"/>
      <c r="BV370" s="39"/>
      <c r="BW370" s="39"/>
      <c r="BX370" s="39"/>
      <c r="BY370" s="39"/>
      <c r="BZ370" s="39"/>
      <c r="CA370" s="39"/>
      <c r="CB370" s="39"/>
      <c r="CC370" s="39"/>
      <c r="CD370" s="39"/>
      <c r="CE370" s="39"/>
      <c r="CF370" s="39"/>
      <c r="CG370" s="39"/>
      <c r="CH370" s="39"/>
      <c r="CI370" s="39"/>
      <c r="CJ370" s="39"/>
      <c r="CK370" s="39"/>
      <c r="CL370" s="39"/>
      <c r="CM370" s="39"/>
      <c r="CN370" s="39"/>
      <c r="CO370" s="39"/>
      <c r="CP370" s="39"/>
      <c r="CQ370" s="39"/>
      <c r="CR370" s="39"/>
      <c r="CS370" s="39"/>
      <c r="CT370" s="39"/>
      <c r="CU370" s="39"/>
      <c r="CV370" s="39"/>
      <c r="CW370" s="39"/>
      <c r="CX370" s="39"/>
      <c r="CY370" s="39"/>
      <c r="CZ370" s="39"/>
      <c r="DA370" s="39"/>
      <c r="DB370" s="39"/>
      <c r="DC370" s="39"/>
      <c r="DD370" s="39"/>
      <c r="DE370" s="39"/>
      <c r="DF370" s="39"/>
      <c r="DG370" s="39"/>
      <c r="DH370" s="39"/>
      <c r="DI370" s="39"/>
      <c r="DJ370" s="39"/>
      <c r="DK370" s="39"/>
      <c r="DL370" s="39"/>
      <c r="DM370" s="39"/>
      <c r="DN370" s="39"/>
      <c r="DO370" s="39"/>
      <c r="DP370" s="39"/>
      <c r="DQ370" s="39"/>
      <c r="DR370" s="39"/>
      <c r="DS370" s="39"/>
      <c r="DT370" s="39"/>
      <c r="DU370" s="39"/>
      <c r="DV370" s="39"/>
      <c r="DW370" s="39"/>
      <c r="DX370" s="39"/>
      <c r="DY370" s="39"/>
      <c r="DZ370" s="39"/>
    </row>
    <row r="371" spans="1:130" ht="14.25" customHeight="1" outlineLevel="1">
      <c r="A371" s="51"/>
      <c r="B371" s="40"/>
      <c r="C371" s="40" t="str">
        <f t="shared" si="1"/>
        <v>d.       Convene public health partners to identify strategies or initiatives for governmental public health to implement to address barriers in accessing clinical care in the jurisdiction.</v>
      </c>
      <c r="D371" s="47"/>
      <c r="E371" s="52" t="s">
        <v>790</v>
      </c>
      <c r="F371" s="62" t="s">
        <v>806</v>
      </c>
      <c r="G371" s="63"/>
      <c r="H371" s="64"/>
      <c r="I371" s="65"/>
      <c r="J371" s="3"/>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c r="BQ371" s="39"/>
      <c r="BR371" s="39"/>
      <c r="BS371" s="39"/>
      <c r="BT371" s="39"/>
      <c r="BU371" s="39"/>
      <c r="BV371" s="39"/>
      <c r="BW371" s="39"/>
      <c r="BX371" s="39"/>
      <c r="BY371" s="39"/>
      <c r="BZ371" s="39"/>
      <c r="CA371" s="39"/>
      <c r="CB371" s="39"/>
      <c r="CC371" s="39"/>
      <c r="CD371" s="39"/>
      <c r="CE371" s="39"/>
      <c r="CF371" s="39"/>
      <c r="CG371" s="39"/>
      <c r="CH371" s="39"/>
      <c r="CI371" s="39"/>
      <c r="CJ371" s="39"/>
      <c r="CK371" s="39"/>
      <c r="CL371" s="39"/>
      <c r="CM371" s="39"/>
      <c r="CN371" s="39"/>
      <c r="CO371" s="39"/>
      <c r="CP371" s="39"/>
      <c r="CQ371" s="39"/>
      <c r="CR371" s="39"/>
      <c r="CS371" s="39"/>
      <c r="CT371" s="39"/>
      <c r="CU371" s="39"/>
      <c r="CV371" s="39"/>
      <c r="CW371" s="39"/>
      <c r="CX371" s="39"/>
      <c r="CY371" s="39"/>
      <c r="CZ371" s="39"/>
      <c r="DA371" s="39"/>
      <c r="DB371" s="39"/>
      <c r="DC371" s="39"/>
      <c r="DD371" s="39"/>
      <c r="DE371" s="39"/>
      <c r="DF371" s="39"/>
      <c r="DG371" s="39"/>
      <c r="DH371" s="39"/>
      <c r="DI371" s="39"/>
      <c r="DJ371" s="39"/>
      <c r="DK371" s="39"/>
      <c r="DL371" s="39"/>
      <c r="DM371" s="39"/>
      <c r="DN371" s="39"/>
      <c r="DO371" s="39"/>
      <c r="DP371" s="39"/>
      <c r="DQ371" s="39"/>
      <c r="DR371" s="39"/>
      <c r="DS371" s="39"/>
      <c r="DT371" s="39"/>
      <c r="DU371" s="39"/>
      <c r="DV371" s="39"/>
      <c r="DW371" s="39"/>
      <c r="DX371" s="39"/>
      <c r="DY371" s="39"/>
      <c r="DZ371" s="39"/>
    </row>
    <row r="372" spans="1:130" ht="14.25" customHeight="1" outlineLevel="1">
      <c r="A372" s="51"/>
      <c r="B372" s="40"/>
      <c r="C372" s="40" t="str">
        <f t="shared" si="1"/>
        <v>e.       Collaborate with partners, communities, and individuals to co-create strategies for improving access to clinical care services, that are culturally appropriate and responsive, available in languages that match the linguistic diversity of the popu</v>
      </c>
      <c r="D372" s="47"/>
      <c r="E372" s="52" t="s">
        <v>790</v>
      </c>
      <c r="F372" s="62" t="s">
        <v>807</v>
      </c>
      <c r="G372" s="63"/>
      <c r="H372" s="64"/>
      <c r="I372" s="65"/>
      <c r="J372" s="3"/>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c r="BZ372" s="39"/>
      <c r="CA372" s="39"/>
      <c r="CB372" s="39"/>
      <c r="CC372" s="39"/>
      <c r="CD372" s="39"/>
      <c r="CE372" s="39"/>
      <c r="CF372" s="39"/>
      <c r="CG372" s="39"/>
      <c r="CH372" s="39"/>
      <c r="CI372" s="39"/>
      <c r="CJ372" s="39"/>
      <c r="CK372" s="39"/>
      <c r="CL372" s="39"/>
      <c r="CM372" s="39"/>
      <c r="CN372" s="39"/>
      <c r="CO372" s="39"/>
      <c r="CP372" s="39"/>
      <c r="CQ372" s="39"/>
      <c r="CR372" s="39"/>
      <c r="CS372" s="39"/>
      <c r="CT372" s="39"/>
      <c r="CU372" s="39"/>
      <c r="CV372" s="39"/>
      <c r="CW372" s="39"/>
      <c r="CX372" s="39"/>
      <c r="CY372" s="39"/>
      <c r="CZ372" s="39"/>
      <c r="DA372" s="39"/>
      <c r="DB372" s="39"/>
      <c r="DC372" s="39"/>
      <c r="DD372" s="39"/>
      <c r="DE372" s="39"/>
      <c r="DF372" s="39"/>
      <c r="DG372" s="39"/>
      <c r="DH372" s="39"/>
      <c r="DI372" s="39"/>
      <c r="DJ372" s="39"/>
      <c r="DK372" s="39"/>
      <c r="DL372" s="39"/>
      <c r="DM372" s="39"/>
      <c r="DN372" s="39"/>
      <c r="DO372" s="39"/>
      <c r="DP372" s="39"/>
      <c r="DQ372" s="39"/>
      <c r="DR372" s="39"/>
      <c r="DS372" s="39"/>
      <c r="DT372" s="39"/>
      <c r="DU372" s="39"/>
      <c r="DV372" s="39"/>
      <c r="DW372" s="39"/>
      <c r="DX372" s="39"/>
      <c r="DY372" s="39"/>
      <c r="DZ372" s="39"/>
    </row>
    <row r="373" spans="1:130" ht="14.25" customHeight="1" outlineLevel="1">
      <c r="A373" s="51"/>
      <c r="B373" s="40"/>
      <c r="C373" s="40" t="str">
        <f t="shared" si="1"/>
        <v>f.        Develop, implement, and maintain a written plan for improving access to clinical care services.</v>
      </c>
      <c r="D373" s="47"/>
      <c r="E373" s="52" t="s">
        <v>790</v>
      </c>
      <c r="F373" s="62" t="s">
        <v>808</v>
      </c>
      <c r="G373" s="63"/>
      <c r="H373" s="64"/>
      <c r="I373" s="65"/>
      <c r="J373" s="3"/>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c r="BZ373" s="39"/>
      <c r="CA373" s="39"/>
      <c r="CB373" s="39"/>
      <c r="CC373" s="39"/>
      <c r="CD373" s="39"/>
      <c r="CE373" s="39"/>
      <c r="CF373" s="39"/>
      <c r="CG373" s="39"/>
      <c r="CH373" s="39"/>
      <c r="CI373" s="39"/>
      <c r="CJ373" s="39"/>
      <c r="CK373" s="39"/>
      <c r="CL373" s="39"/>
      <c r="CM373" s="39"/>
      <c r="CN373" s="39"/>
      <c r="CO373" s="39"/>
      <c r="CP373" s="39"/>
      <c r="CQ373" s="39"/>
      <c r="CR373" s="39"/>
      <c r="CS373" s="39"/>
      <c r="CT373" s="39"/>
      <c r="CU373" s="39"/>
      <c r="CV373" s="39"/>
      <c r="CW373" s="39"/>
      <c r="CX373" s="39"/>
      <c r="CY373" s="39"/>
      <c r="CZ373" s="39"/>
      <c r="DA373" s="39"/>
      <c r="DB373" s="39"/>
      <c r="DC373" s="39"/>
      <c r="DD373" s="39"/>
      <c r="DE373" s="39"/>
      <c r="DF373" s="39"/>
      <c r="DG373" s="39"/>
      <c r="DH373" s="39"/>
      <c r="DI373" s="39"/>
      <c r="DJ373" s="39"/>
      <c r="DK373" s="39"/>
      <c r="DL373" s="39"/>
      <c r="DM373" s="39"/>
      <c r="DN373" s="39"/>
      <c r="DO373" s="39"/>
      <c r="DP373" s="39"/>
      <c r="DQ373" s="39"/>
      <c r="DR373" s="39"/>
      <c r="DS373" s="39"/>
      <c r="DT373" s="39"/>
      <c r="DU373" s="39"/>
      <c r="DV373" s="39"/>
      <c r="DW373" s="39"/>
      <c r="DX373" s="39"/>
      <c r="DY373" s="39"/>
      <c r="DZ373" s="39"/>
    </row>
    <row r="374" spans="1:130" ht="14.25" customHeight="1" outlineLevel="1">
      <c r="A374" s="51"/>
      <c r="B374" s="40"/>
      <c r="C374" s="40" t="str">
        <f t="shared" si="1"/>
        <v>3.       Inform, communicate, work cooperatively with, and influence others on policy, system, and programmatic changes to facilitate access to health services.</v>
      </c>
      <c r="D374" s="47"/>
      <c r="E374" s="52" t="s">
        <v>790</v>
      </c>
      <c r="F374" s="55" t="s">
        <v>809</v>
      </c>
      <c r="G374" s="56"/>
      <c r="H374" s="57"/>
      <c r="I374" s="65"/>
      <c r="J374" s="3"/>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row>
    <row r="375" spans="1:130" ht="14.25" customHeight="1" outlineLevel="1">
      <c r="A375" s="51"/>
      <c r="B375" s="40"/>
      <c r="C375" s="40" t="str">
        <f t="shared" si="1"/>
        <v>a.       Engage with the appropriate governing entity about the public health agency's role and legal authority around access to clinical care services policy.</v>
      </c>
      <c r="D375" s="47"/>
      <c r="E375" s="52" t="s">
        <v>790</v>
      </c>
      <c r="F375" s="62" t="s">
        <v>810</v>
      </c>
      <c r="G375" s="63"/>
      <c r="H375" s="64"/>
      <c r="I375" s="65"/>
      <c r="J375" s="3"/>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row>
    <row r="376" spans="1:130" ht="14.25" customHeight="1" outlineLevel="1">
      <c r="A376" s="51"/>
      <c r="B376" s="40"/>
      <c r="C376" s="40" t="str">
        <f t="shared" si="1"/>
        <v>b.       Build and maintain relationships with appropriate audiences to establish trust with governmental public health in the performance of strategies to improve access to clinical care services.</v>
      </c>
      <c r="D376" s="47"/>
      <c r="E376" s="52" t="s">
        <v>790</v>
      </c>
      <c r="F376" s="62" t="s">
        <v>811</v>
      </c>
      <c r="G376" s="63"/>
      <c r="H376" s="64"/>
      <c r="I376" s="65"/>
      <c r="J376" s="3"/>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row>
    <row r="377" spans="1:130" ht="14.25" customHeight="1" outlineLevel="1">
      <c r="A377" s="51"/>
      <c r="B377" s="40"/>
      <c r="C377" s="40" t="str">
        <f t="shared" si="1"/>
        <v>c.       Develop (including researching, analyzing, costing, and articulating the impact, as needed) public health policy related to barriers in accessing clinical care that is evidence-based and legally defensible.</v>
      </c>
      <c r="D377" s="47"/>
      <c r="E377" s="52" t="s">
        <v>790</v>
      </c>
      <c r="F377" s="62" t="s">
        <v>812</v>
      </c>
      <c r="G377" s="63"/>
      <c r="H377" s="64"/>
      <c r="I377" s="65"/>
      <c r="J377" s="3"/>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c r="CR377" s="39"/>
      <c r="CS377" s="39"/>
      <c r="CT377" s="39"/>
      <c r="CU377" s="39"/>
      <c r="CV377" s="39"/>
      <c r="CW377" s="39"/>
      <c r="CX377" s="39"/>
      <c r="CY377" s="39"/>
      <c r="CZ377" s="39"/>
      <c r="DA377" s="39"/>
      <c r="DB377" s="39"/>
      <c r="DC377" s="39"/>
      <c r="DD377" s="39"/>
      <c r="DE377" s="39"/>
      <c r="DF377" s="39"/>
      <c r="DG377" s="39"/>
      <c r="DH377" s="39"/>
      <c r="DI377" s="39"/>
      <c r="DJ377" s="39"/>
      <c r="DK377" s="39"/>
      <c r="DL377" s="39"/>
      <c r="DM377" s="39"/>
      <c r="DN377" s="39"/>
      <c r="DO377" s="39"/>
      <c r="DP377" s="39"/>
      <c r="DQ377" s="39"/>
      <c r="DR377" s="39"/>
      <c r="DS377" s="39"/>
      <c r="DT377" s="39"/>
      <c r="DU377" s="39"/>
      <c r="DV377" s="39"/>
      <c r="DW377" s="39"/>
      <c r="DX377" s="39"/>
      <c r="DY377" s="39"/>
      <c r="DZ377" s="39"/>
    </row>
    <row r="378" spans="1:130" ht="14.25" customHeight="1" outlineLevel="1">
      <c r="A378" s="51"/>
      <c r="B378" s="40"/>
      <c r="C378" s="40" t="str">
        <f t="shared" si="1"/>
        <v xml:space="preserve">d.       Effectively inform and influence policies being considered by other governmental and non-governmental organizations within the jurisdiction that might impact the barriers in accessing clinical care but are beyond the immediate scope or authority </v>
      </c>
      <c r="D378" s="47"/>
      <c r="E378" s="52" t="s">
        <v>790</v>
      </c>
      <c r="F378" s="62" t="s">
        <v>813</v>
      </c>
      <c r="G378" s="63"/>
      <c r="H378" s="64"/>
      <c r="I378" s="65"/>
      <c r="J378" s="3"/>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c r="CR378" s="39"/>
      <c r="CS378" s="39"/>
      <c r="CT378" s="39"/>
      <c r="CU378" s="39"/>
      <c r="CV378" s="39"/>
      <c r="CW378" s="39"/>
      <c r="CX378" s="39"/>
      <c r="CY378" s="39"/>
      <c r="CZ378" s="39"/>
      <c r="DA378" s="39"/>
      <c r="DB378" s="39"/>
      <c r="DC378" s="39"/>
      <c r="DD378" s="39"/>
      <c r="DE378" s="39"/>
      <c r="DF378" s="39"/>
      <c r="DG378" s="39"/>
      <c r="DH378" s="39"/>
      <c r="DI378" s="39"/>
      <c r="DJ378" s="39"/>
      <c r="DK378" s="39"/>
      <c r="DL378" s="39"/>
      <c r="DM378" s="39"/>
      <c r="DN378" s="39"/>
      <c r="DO378" s="39"/>
      <c r="DP378" s="39"/>
      <c r="DQ378" s="39"/>
      <c r="DR378" s="39"/>
      <c r="DS378" s="39"/>
      <c r="DT378" s="39"/>
      <c r="DU378" s="39"/>
      <c r="DV378" s="39"/>
      <c r="DW378" s="39"/>
      <c r="DX378" s="39"/>
      <c r="DY378" s="39"/>
      <c r="DZ378" s="39"/>
    </row>
    <row r="379" spans="1:130" ht="14.25" customHeight="1" outlineLevel="1">
      <c r="A379" s="51"/>
      <c r="B379" s="40"/>
      <c r="C379" s="40" t="str">
        <f t="shared" si="1"/>
        <v>e.       Develop, implement, and maintain written organizational policies on addressing access to clinical care services.</v>
      </c>
      <c r="D379" s="47"/>
      <c r="E379" s="52" t="s">
        <v>790</v>
      </c>
      <c r="F379" s="62" t="s">
        <v>814</v>
      </c>
      <c r="G379" s="63"/>
      <c r="H379" s="64"/>
      <c r="I379" s="65"/>
      <c r="J379" s="3"/>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row>
    <row r="380" spans="1:130" ht="14.25" customHeight="1" outlineLevel="1">
      <c r="A380" s="51"/>
      <c r="B380" s="40"/>
      <c r="C380" s="40" t="str">
        <f t="shared" si="1"/>
        <v>f.        Organize support for public health statutes, regulations, rules, ordinances, and other policies related to barriers in accessing clinical care and place them before an entity with the legal authority to enact them.</v>
      </c>
      <c r="D380" s="47"/>
      <c r="E380" s="52" t="s">
        <v>790</v>
      </c>
      <c r="F380" s="62" t="s">
        <v>815</v>
      </c>
      <c r="G380" s="63"/>
      <c r="H380" s="64"/>
      <c r="I380" s="65"/>
      <c r="J380" s="3"/>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row>
    <row r="381" spans="1:130" ht="14.25" customHeight="1" outlineLevel="1">
      <c r="A381" s="51"/>
      <c r="B381" s="40"/>
      <c r="C381" s="40" t="str">
        <f t="shared" si="1"/>
        <v>g.       Provide education and technical assistance to healthcare providers and other organizations involved in facilitating access to clinical care services to support their compliance with statutes, regulations, rules, ordinances, and other policies.</v>
      </c>
      <c r="D381" s="47"/>
      <c r="E381" s="52" t="s">
        <v>790</v>
      </c>
      <c r="F381" s="62" t="s">
        <v>816</v>
      </c>
      <c r="G381" s="63"/>
      <c r="H381" s="64"/>
      <c r="I381" s="65"/>
      <c r="J381" s="3"/>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c r="CR381" s="39"/>
      <c r="CS381" s="39"/>
      <c r="CT381" s="39"/>
      <c r="CU381" s="39"/>
      <c r="CV381" s="39"/>
      <c r="CW381" s="39"/>
      <c r="CX381" s="39"/>
      <c r="CY381" s="39"/>
      <c r="CZ381" s="39"/>
      <c r="DA381" s="39"/>
      <c r="DB381" s="39"/>
      <c r="DC381" s="39"/>
      <c r="DD381" s="39"/>
      <c r="DE381" s="39"/>
      <c r="DF381" s="39"/>
      <c r="DG381" s="39"/>
      <c r="DH381" s="39"/>
      <c r="DI381" s="39"/>
      <c r="DJ381" s="39"/>
      <c r="DK381" s="39"/>
      <c r="DL381" s="39"/>
      <c r="DM381" s="39"/>
      <c r="DN381" s="39"/>
      <c r="DO381" s="39"/>
      <c r="DP381" s="39"/>
      <c r="DQ381" s="39"/>
      <c r="DR381" s="39"/>
      <c r="DS381" s="39"/>
      <c r="DT381" s="39"/>
      <c r="DU381" s="39"/>
      <c r="DV381" s="39"/>
      <c r="DW381" s="39"/>
      <c r="DX381" s="39"/>
      <c r="DY381" s="39"/>
      <c r="DZ381" s="39"/>
    </row>
    <row r="382" spans="1:130" ht="14.25" customHeight="1" outlineLevel="1">
      <c r="A382" s="51"/>
      <c r="B382" s="40"/>
      <c r="C382" s="40" t="str">
        <f t="shared" si="1"/>
        <v>4.       Examine and monitor health care quality, effectiveness, and cost-efficiency.</v>
      </c>
      <c r="D382" s="47"/>
      <c r="E382" s="52" t="s">
        <v>790</v>
      </c>
      <c r="F382" s="55" t="s">
        <v>817</v>
      </c>
      <c r="G382" s="56"/>
      <c r="H382" s="57"/>
      <c r="I382" s="65"/>
      <c r="J382" s="3"/>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row>
    <row r="383" spans="1:130" ht="14.25" customHeight="1" outlineLevel="1">
      <c r="A383" s="51"/>
      <c r="B383" s="40"/>
      <c r="C383" s="40" t="str">
        <f t="shared" si="1"/>
        <v xml:space="preserve">a.       Identify and investigate emerging issues related to the availability of clinical care services. </v>
      </c>
      <c r="D383" s="47"/>
      <c r="E383" s="52" t="s">
        <v>790</v>
      </c>
      <c r="F383" s="62" t="s">
        <v>818</v>
      </c>
      <c r="G383" s="63"/>
      <c r="H383" s="64"/>
      <c r="I383" s="65"/>
      <c r="J383" s="3"/>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row>
    <row r="384" spans="1:130" ht="14.25" customHeight="1" outlineLevel="1">
      <c r="A384" s="51"/>
      <c r="B384" s="40"/>
      <c r="C384" s="40" t="str">
        <f t="shared" si="1"/>
        <v xml:space="preserve">b.       Assess the impact of external factors and conditions that affect clinical care cost. </v>
      </c>
      <c r="D384" s="47"/>
      <c r="E384" s="52" t="s">
        <v>790</v>
      </c>
      <c r="F384" s="62" t="s">
        <v>819</v>
      </c>
      <c r="G384" s="63"/>
      <c r="H384" s="64"/>
      <c r="I384" s="65"/>
      <c r="J384" s="3"/>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row>
    <row r="385" spans="1:130" ht="14.25" customHeight="1" outlineLevel="1">
      <c r="A385" s="51"/>
      <c r="B385" s="40"/>
      <c r="C385" s="40" t="str">
        <f t="shared" si="1"/>
        <v xml:space="preserve">c.       Assess the quality and effectiveness of clinical care services to the population to guide public health planning and decision making within the jurisdiction, and support decision making at the state level. </v>
      </c>
      <c r="D385" s="47"/>
      <c r="E385" s="52" t="s">
        <v>790</v>
      </c>
      <c r="F385" s="62" t="s">
        <v>820</v>
      </c>
      <c r="G385" s="63"/>
      <c r="H385" s="64"/>
      <c r="I385" s="65"/>
      <c r="J385" s="3"/>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row>
    <row r="386" spans="1:130" ht="14.25" customHeight="1" outlineLevel="1">
      <c r="A386" s="51"/>
      <c r="B386" s="40"/>
      <c r="C386" s="40" t="str">
        <f t="shared" si="1"/>
        <v xml:space="preserve">d.       Assess the impact of external factors and conditions that affect clinical care quality and effectiveness. </v>
      </c>
      <c r="D386" s="47"/>
      <c r="E386" s="52" t="s">
        <v>790</v>
      </c>
      <c r="F386" s="62" t="s">
        <v>821</v>
      </c>
      <c r="G386" s="63"/>
      <c r="H386" s="64"/>
      <c r="I386" s="65"/>
      <c r="J386" s="3"/>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row>
    <row r="387" spans="1:130" ht="14.25" customHeight="1" outlineLevel="1">
      <c r="A387" s="51"/>
      <c r="B387" s="40"/>
      <c r="C387" s="40" t="str">
        <f t="shared" si="1"/>
        <v>_ftn1</v>
      </c>
      <c r="D387" s="47"/>
      <c r="E387" s="52" t="s">
        <v>790</v>
      </c>
      <c r="F387" s="35" t="s">
        <v>398</v>
      </c>
      <c r="G387" s="63"/>
      <c r="H387" s="64"/>
      <c r="I387" s="65"/>
      <c r="J387" s="3"/>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row>
    <row r="388" spans="1:130" ht="14.25" customHeight="1" outlineLevel="1">
      <c r="A388" s="51"/>
      <c r="B388" s="40"/>
      <c r="C388" s="40" t="str">
        <f t="shared" si="1"/>
        <v xml:space="preserve">f.        Monitor clinical care outcomes to establish whether clinical care providers are meeting standards. </v>
      </c>
      <c r="D388" s="47"/>
      <c r="E388" s="52" t="s">
        <v>790</v>
      </c>
      <c r="F388" s="62" t="s">
        <v>822</v>
      </c>
      <c r="G388" s="63"/>
      <c r="H388" s="64"/>
      <c r="I388" s="65"/>
      <c r="J388" s="3"/>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row>
    <row r="389" spans="1:130" ht="14.25" customHeight="1" outlineLevel="1">
      <c r="A389" s="51"/>
      <c r="B389" s="40"/>
      <c r="C389" s="40" t="str">
        <f t="shared" si="1"/>
        <v>g.       Monitor direct and indirect clinical care costs, including inequity in cost of care among populations and the impact of those costs on the public.</v>
      </c>
      <c r="D389" s="47"/>
      <c r="E389" s="52" t="s">
        <v>790</v>
      </c>
      <c r="F389" s="62" t="s">
        <v>823</v>
      </c>
      <c r="G389" s="63"/>
      <c r="H389" s="64"/>
      <c r="I389" s="65"/>
      <c r="J389" s="3"/>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row>
    <row r="390" spans="1:130" ht="14.25" customHeight="1" outlineLevel="1">
      <c r="A390" s="51"/>
      <c r="B390" s="40"/>
      <c r="C390" s="40" t="str">
        <f t="shared" si="1"/>
        <v>h.       Convene cross-sector partners to identify strategies or initiatives for clinical care providers to implement to improve the quality, effectiveness, and cost-efficiency of clinical care services for the population, as well as the social conditions</v>
      </c>
      <c r="D390" s="47"/>
      <c r="E390" s="52" t="s">
        <v>790</v>
      </c>
      <c r="F390" s="62" t="s">
        <v>824</v>
      </c>
      <c r="G390" s="63"/>
      <c r="H390" s="64"/>
      <c r="I390" s="65"/>
      <c r="J390" s="3"/>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row>
    <row r="391" spans="1:130" ht="14.25" customHeight="1" outlineLevel="1">
      <c r="A391" s="51"/>
      <c r="B391" s="40"/>
      <c r="C391" s="40" t="str">
        <f t="shared" si="1"/>
        <v>i.         Collaborate with partners, communities, and individuals to understand the quality and effectiveness of clinical care services from the perspective of lived experience.</v>
      </c>
      <c r="D391" s="47"/>
      <c r="E391" s="52" t="s">
        <v>790</v>
      </c>
      <c r="F391" s="62" t="s">
        <v>825</v>
      </c>
      <c r="G391" s="63"/>
      <c r="H391" s="64"/>
      <c r="I391" s="65"/>
      <c r="J391" s="3"/>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c r="DJ391" s="39"/>
      <c r="DK391" s="39"/>
      <c r="DL391" s="39"/>
      <c r="DM391" s="39"/>
      <c r="DN391" s="39"/>
      <c r="DO391" s="39"/>
      <c r="DP391" s="39"/>
      <c r="DQ391" s="39"/>
      <c r="DR391" s="39"/>
      <c r="DS391" s="39"/>
      <c r="DT391" s="39"/>
      <c r="DU391" s="39"/>
      <c r="DV391" s="39"/>
      <c r="DW391" s="39"/>
      <c r="DX391" s="39"/>
      <c r="DY391" s="39"/>
      <c r="DZ391" s="39"/>
    </row>
    <row r="392" spans="1:130" ht="14.25" customHeight="1" outlineLevel="1">
      <c r="A392" s="51"/>
      <c r="B392" s="40"/>
      <c r="C392" s="40" t="str">
        <f t="shared" si="1"/>
        <v>j.         Effectively inform and influence policies, statutes, ordinances, rules, and regulations related to the quality, effectiveness, and cost-efficiency of clinical care services.</v>
      </c>
      <c r="D392" s="47"/>
      <c r="E392" s="52" t="s">
        <v>790</v>
      </c>
      <c r="F392" s="62" t="s">
        <v>826</v>
      </c>
      <c r="G392" s="63"/>
      <c r="H392" s="64"/>
      <c r="I392" s="65"/>
      <c r="J392" s="3"/>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c r="DJ392" s="39"/>
      <c r="DK392" s="39"/>
      <c r="DL392" s="39"/>
      <c r="DM392" s="39"/>
      <c r="DN392" s="39"/>
      <c r="DO392" s="39"/>
      <c r="DP392" s="39"/>
      <c r="DQ392" s="39"/>
      <c r="DR392" s="39"/>
      <c r="DS392" s="39"/>
      <c r="DT392" s="39"/>
      <c r="DU392" s="39"/>
      <c r="DV392" s="39"/>
      <c r="DW392" s="39"/>
      <c r="DX392" s="39"/>
      <c r="DY392" s="39"/>
      <c r="DZ392" s="39"/>
    </row>
    <row r="393" spans="1:130" ht="14.25" customHeight="1" outlineLevel="1">
      <c r="A393" s="51"/>
      <c r="B393" s="40"/>
      <c r="C393" s="40" t="str">
        <f t="shared" si="1"/>
        <v>k.       Promote and provide technical assistance to clinical care providers on best practices for delivering high-quality and effective clinical care services.</v>
      </c>
      <c r="D393" s="47"/>
      <c r="E393" s="52" t="s">
        <v>790</v>
      </c>
      <c r="F393" s="62" t="s">
        <v>827</v>
      </c>
      <c r="G393" s="63"/>
      <c r="H393" s="64"/>
      <c r="I393" s="65"/>
      <c r="J393" s="3"/>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c r="DO393" s="39"/>
      <c r="DP393" s="39"/>
      <c r="DQ393" s="39"/>
      <c r="DR393" s="39"/>
      <c r="DS393" s="39"/>
      <c r="DT393" s="39"/>
      <c r="DU393" s="39"/>
      <c r="DV393" s="39"/>
      <c r="DW393" s="39"/>
      <c r="DX393" s="39"/>
      <c r="DY393" s="39"/>
      <c r="DZ393" s="39"/>
    </row>
    <row r="394" spans="1:130" ht="14.25" customHeight="1" outlineLevel="1">
      <c r="A394" s="51"/>
      <c r="B394" s="40"/>
      <c r="C394" s="40" t="str">
        <f t="shared" si="1"/>
        <v>l.         Advocate for fair reimbursement for clinical care services.</v>
      </c>
      <c r="D394" s="47"/>
      <c r="E394" s="52" t="s">
        <v>790</v>
      </c>
      <c r="F394" s="62" t="s">
        <v>828</v>
      </c>
      <c r="G394" s="63"/>
      <c r="H394" s="64"/>
      <c r="I394" s="65"/>
      <c r="J394" s="3"/>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row>
    <row r="395" spans="1:130" ht="14.25" customHeight="1" outlineLevel="1">
      <c r="A395" s="51"/>
      <c r="B395" s="40"/>
      <c r="C395" s="40" t="str">
        <f t="shared" si="1"/>
        <v>5.       Ensure licensed health care facilities and providers comply with laws and rules.</v>
      </c>
      <c r="D395" s="47"/>
      <c r="E395" s="52" t="s">
        <v>790</v>
      </c>
      <c r="F395" s="55" t="s">
        <v>829</v>
      </c>
      <c r="G395" s="56"/>
      <c r="H395" s="57"/>
      <c r="I395" s="65"/>
      <c r="J395" s="3"/>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c r="DX395" s="39"/>
      <c r="DY395" s="39"/>
      <c r="DZ395" s="39"/>
    </row>
    <row r="396" spans="1:130" ht="14.25" customHeight="1" outlineLevel="1">
      <c r="A396" s="51"/>
      <c r="B396" s="40"/>
      <c r="C396" s="40" t="str">
        <f t="shared" si="1"/>
        <v xml:space="preserve">a.       Monitor clinical care facilities and providers based on the laws and rules contained in Minnesota statutes and federal laws. </v>
      </c>
      <c r="D396" s="47"/>
      <c r="E396" s="52" t="s">
        <v>790</v>
      </c>
      <c r="F396" s="62" t="s">
        <v>830</v>
      </c>
      <c r="G396" s="63"/>
      <c r="H396" s="64"/>
      <c r="I396" s="65"/>
      <c r="J396" s="3"/>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row>
    <row r="397" spans="1:130" ht="14.25" customHeight="1" outlineLevel="1">
      <c r="A397" s="51"/>
      <c r="B397" s="40"/>
      <c r="C397" s="40" t="str">
        <f t="shared" si="1"/>
        <v>b.       Provide technical assistance to clinical care facilities and providers as needed.</v>
      </c>
      <c r="D397" s="47"/>
      <c r="E397" s="52" t="s">
        <v>790</v>
      </c>
      <c r="F397" s="62" t="s">
        <v>831</v>
      </c>
      <c r="G397" s="63"/>
      <c r="H397" s="64"/>
      <c r="I397" s="65"/>
      <c r="J397" s="3"/>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c r="DJ397" s="39"/>
      <c r="DK397" s="39"/>
      <c r="DL397" s="39"/>
      <c r="DM397" s="39"/>
      <c r="DN397" s="39"/>
      <c r="DO397" s="39"/>
      <c r="DP397" s="39"/>
      <c r="DQ397" s="39"/>
      <c r="DR397" s="39"/>
      <c r="DS397" s="39"/>
      <c r="DT397" s="39"/>
      <c r="DU397" s="39"/>
      <c r="DV397" s="39"/>
      <c r="DW397" s="39"/>
      <c r="DX397" s="39"/>
      <c r="DY397" s="39"/>
      <c r="DZ397" s="39"/>
    </row>
    <row r="398" spans="1:130" ht="14.25" customHeight="1" outlineLevel="1">
      <c r="A398" s="51"/>
      <c r="B398" s="40"/>
      <c r="C398" s="40" t="str">
        <f t="shared" si="1"/>
        <v>c.       Collaborate with public health partners to understand the community context related to facilities being inspected/licensed and to provide assistance during emergencies or when an outbreak occurs.</v>
      </c>
      <c r="D398" s="47"/>
      <c r="E398" s="52" t="s">
        <v>790</v>
      </c>
      <c r="F398" s="62" t="s">
        <v>832</v>
      </c>
      <c r="G398" s="63"/>
      <c r="H398" s="64"/>
      <c r="I398" s="65"/>
      <c r="J398" s="3"/>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row>
    <row r="399" spans="1:130" ht="14.25" customHeight="1" outlineLevel="1">
      <c r="A399" s="51"/>
      <c r="B399" s="40"/>
      <c r="C399" s="40" t="str">
        <f t="shared" si="1"/>
        <v xml:space="preserve">d.       Convene public health partners, communities, and individuals, to improve a clinical care facility or providers quality of service and achieve compliance, especially before enforcement action is needed. </v>
      </c>
      <c r="D399" s="47"/>
      <c r="E399" s="52" t="s">
        <v>790</v>
      </c>
      <c r="F399" s="62" t="s">
        <v>833</v>
      </c>
      <c r="G399" s="63"/>
      <c r="H399" s="64"/>
      <c r="I399" s="65"/>
      <c r="J399" s="3"/>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c r="BB399" s="39"/>
      <c r="BC399" s="39"/>
      <c r="BD399" s="39"/>
      <c r="BE399" s="39"/>
      <c r="BF399" s="39"/>
      <c r="BG399" s="39"/>
      <c r="BH399" s="39"/>
      <c r="BI399" s="39"/>
      <c r="BJ399" s="39"/>
      <c r="BK399" s="39"/>
      <c r="BL399" s="39"/>
      <c r="BM399" s="39"/>
      <c r="BN399" s="39"/>
      <c r="BO399" s="39"/>
      <c r="BP399" s="39"/>
      <c r="BQ399" s="39"/>
      <c r="BR399" s="39"/>
      <c r="BS399" s="39"/>
      <c r="BT399" s="39"/>
      <c r="BU399" s="39"/>
      <c r="BV399" s="39"/>
      <c r="BW399" s="39"/>
      <c r="BX399" s="39"/>
      <c r="BY399" s="39"/>
      <c r="BZ399" s="39"/>
      <c r="CA399" s="39"/>
      <c r="CB399" s="39"/>
      <c r="CC399" s="39"/>
      <c r="CD399" s="39"/>
      <c r="CE399" s="39"/>
      <c r="CF399" s="39"/>
      <c r="CG399" s="39"/>
      <c r="CH399" s="39"/>
      <c r="CI399" s="39"/>
      <c r="CJ399" s="39"/>
      <c r="CK399" s="39"/>
      <c r="CL399" s="39"/>
      <c r="CM399" s="39"/>
      <c r="CN399" s="39"/>
      <c r="CO399" s="39"/>
      <c r="CP399" s="39"/>
      <c r="CQ399" s="39"/>
      <c r="CR399" s="39"/>
      <c r="CS399" s="39"/>
      <c r="CT399" s="39"/>
      <c r="CU399" s="39"/>
      <c r="CV399" s="39"/>
      <c r="CW399" s="39"/>
      <c r="CX399" s="39"/>
      <c r="CY399" s="39"/>
      <c r="CZ399" s="39"/>
      <c r="DA399" s="39"/>
      <c r="DB399" s="39"/>
      <c r="DC399" s="39"/>
      <c r="DD399" s="39"/>
      <c r="DE399" s="39"/>
      <c r="DF399" s="39"/>
      <c r="DG399" s="39"/>
      <c r="DH399" s="39"/>
      <c r="DI399" s="39"/>
      <c r="DJ399" s="39"/>
      <c r="DK399" s="39"/>
      <c r="DL399" s="39"/>
      <c r="DM399" s="39"/>
      <c r="DN399" s="39"/>
      <c r="DO399" s="39"/>
      <c r="DP399" s="39"/>
      <c r="DQ399" s="39"/>
      <c r="DR399" s="39"/>
      <c r="DS399" s="39"/>
      <c r="DT399" s="39"/>
      <c r="DU399" s="39"/>
      <c r="DV399" s="39"/>
      <c r="DW399" s="39"/>
      <c r="DX399" s="39"/>
      <c r="DY399" s="39"/>
      <c r="DZ399" s="39"/>
    </row>
    <row r="400" spans="1:130" ht="14.25" customHeight="1" outlineLevel="1">
      <c r="A400" s="51"/>
      <c r="B400" s="40"/>
      <c r="C400" s="40" t="str">
        <f t="shared" si="1"/>
        <v>e.       Review clinical care providers’ qualifications and issue credentials including licenses.</v>
      </c>
      <c r="D400" s="47"/>
      <c r="E400" s="52" t="s">
        <v>790</v>
      </c>
      <c r="F400" s="62" t="s">
        <v>834</v>
      </c>
      <c r="G400" s="63"/>
      <c r="H400" s="64"/>
      <c r="I400" s="65"/>
      <c r="J400" s="3"/>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c r="BB400" s="39"/>
      <c r="BC400" s="39"/>
      <c r="BD400" s="39"/>
      <c r="BE400" s="39"/>
      <c r="BF400" s="39"/>
      <c r="BG400" s="39"/>
      <c r="BH400" s="39"/>
      <c r="BI400" s="39"/>
      <c r="BJ400" s="39"/>
      <c r="BK400" s="39"/>
      <c r="BL400" s="39"/>
      <c r="BM400" s="39"/>
      <c r="BN400" s="39"/>
      <c r="BO400" s="39"/>
      <c r="BP400" s="39"/>
      <c r="BQ400" s="39"/>
      <c r="BR400" s="39"/>
      <c r="BS400" s="39"/>
      <c r="BT400" s="3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c r="CR400" s="39"/>
      <c r="CS400" s="39"/>
      <c r="CT400" s="39"/>
      <c r="CU400" s="39"/>
      <c r="CV400" s="39"/>
      <c r="CW400" s="39"/>
      <c r="CX400" s="39"/>
      <c r="CY400" s="39"/>
      <c r="CZ400" s="39"/>
      <c r="DA400" s="39"/>
      <c r="DB400" s="39"/>
      <c r="DC400" s="39"/>
      <c r="DD400" s="39"/>
      <c r="DE400" s="39"/>
      <c r="DF400" s="39"/>
      <c r="DG400" s="39"/>
      <c r="DH400" s="39"/>
      <c r="DI400" s="39"/>
      <c r="DJ400" s="39"/>
      <c r="DK400" s="39"/>
      <c r="DL400" s="39"/>
      <c r="DM400" s="39"/>
      <c r="DN400" s="39"/>
      <c r="DO400" s="39"/>
      <c r="DP400" s="39"/>
      <c r="DQ400" s="39"/>
      <c r="DR400" s="39"/>
      <c r="DS400" s="39"/>
      <c r="DT400" s="39"/>
      <c r="DU400" s="39"/>
      <c r="DV400" s="39"/>
      <c r="DW400" s="39"/>
      <c r="DX400" s="39"/>
      <c r="DY400" s="39"/>
      <c r="DZ400" s="39"/>
    </row>
    <row r="401" spans="1:130" ht="14.25" customHeight="1" outlineLevel="1">
      <c r="A401" s="51"/>
      <c r="B401" s="40"/>
      <c r="C401" s="40" t="str">
        <f t="shared" si="1"/>
        <v>f.        Conduct physical plant plan reviews and onsite construction inspections for clinical care facilities to support compliance with state, federal and fire code standards.  </v>
      </c>
      <c r="D401" s="47"/>
      <c r="E401" s="52" t="s">
        <v>790</v>
      </c>
      <c r="F401" s="62" t="s">
        <v>835</v>
      </c>
      <c r="G401" s="63"/>
      <c r="H401" s="64"/>
      <c r="I401" s="65"/>
      <c r="J401" s="3"/>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39"/>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row>
    <row r="402" spans="1:130" ht="14.25" customHeight="1" outlineLevel="1">
      <c r="A402" s="51"/>
      <c r="B402" s="40"/>
      <c r="C402" s="40" t="str">
        <f t="shared" si="1"/>
        <v xml:space="preserve">g.       Conduct on-site health care surveys at clinical care facilities. </v>
      </c>
      <c r="D402" s="47"/>
      <c r="E402" s="52" t="s">
        <v>790</v>
      </c>
      <c r="F402" s="62" t="s">
        <v>836</v>
      </c>
      <c r="G402" s="63"/>
      <c r="H402" s="64"/>
      <c r="I402" s="65"/>
      <c r="J402" s="3"/>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39"/>
      <c r="BR402" s="39"/>
      <c r="BS402" s="39"/>
      <c r="BT402" s="39"/>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c r="CR402" s="39"/>
      <c r="CS402" s="39"/>
      <c r="CT402" s="39"/>
      <c r="CU402" s="39"/>
      <c r="CV402" s="39"/>
      <c r="CW402" s="39"/>
      <c r="CX402" s="39"/>
      <c r="CY402" s="39"/>
      <c r="CZ402" s="39"/>
      <c r="DA402" s="39"/>
      <c r="DB402" s="39"/>
      <c r="DC402" s="39"/>
      <c r="DD402" s="39"/>
      <c r="DE402" s="39"/>
      <c r="DF402" s="39"/>
      <c r="DG402" s="39"/>
      <c r="DH402" s="39"/>
      <c r="DI402" s="39"/>
      <c r="DJ402" s="39"/>
      <c r="DK402" s="39"/>
      <c r="DL402" s="39"/>
      <c r="DM402" s="39"/>
      <c r="DN402" s="39"/>
      <c r="DO402" s="39"/>
      <c r="DP402" s="39"/>
      <c r="DQ402" s="39"/>
      <c r="DR402" s="39"/>
      <c r="DS402" s="39"/>
      <c r="DT402" s="39"/>
      <c r="DU402" s="39"/>
      <c r="DV402" s="39"/>
      <c r="DW402" s="39"/>
      <c r="DX402" s="39"/>
      <c r="DY402" s="39"/>
      <c r="DZ402" s="39"/>
    </row>
    <row r="403" spans="1:130" ht="14.25" customHeight="1" outlineLevel="1">
      <c r="A403" s="51"/>
      <c r="B403" s="40"/>
      <c r="C403" s="40" t="str">
        <f t="shared" si="1"/>
        <v xml:space="preserve">h.       Conduct billing audits for nursing homes. </v>
      </c>
      <c r="D403" s="47"/>
      <c r="E403" s="52" t="s">
        <v>790</v>
      </c>
      <c r="F403" s="62" t="s">
        <v>837</v>
      </c>
      <c r="G403" s="63"/>
      <c r="H403" s="64"/>
      <c r="I403" s="65"/>
      <c r="J403" s="3"/>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c r="BB403" s="39"/>
      <c r="BC403" s="39"/>
      <c r="BD403" s="39"/>
      <c r="BE403" s="39"/>
      <c r="BF403" s="39"/>
      <c r="BG403" s="39"/>
      <c r="BH403" s="39"/>
      <c r="BI403" s="39"/>
      <c r="BJ403" s="39"/>
      <c r="BK403" s="39"/>
      <c r="BL403" s="39"/>
      <c r="BM403" s="39"/>
      <c r="BN403" s="39"/>
      <c r="BO403" s="39"/>
      <c r="BP403" s="39"/>
      <c r="BQ403" s="39"/>
      <c r="BR403" s="39"/>
      <c r="BS403" s="39"/>
      <c r="BT403" s="39"/>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c r="CR403" s="39"/>
      <c r="CS403" s="39"/>
      <c r="CT403" s="39"/>
      <c r="CU403" s="39"/>
      <c r="CV403" s="39"/>
      <c r="CW403" s="39"/>
      <c r="CX403" s="39"/>
      <c r="CY403" s="39"/>
      <c r="CZ403" s="39"/>
      <c r="DA403" s="39"/>
      <c r="DB403" s="39"/>
      <c r="DC403" s="39"/>
      <c r="DD403" s="39"/>
      <c r="DE403" s="39"/>
      <c r="DF403" s="39"/>
      <c r="DG403" s="39"/>
      <c r="DH403" s="39"/>
      <c r="DI403" s="39"/>
      <c r="DJ403" s="39"/>
      <c r="DK403" s="39"/>
      <c r="DL403" s="39"/>
      <c r="DM403" s="39"/>
      <c r="DN403" s="39"/>
      <c r="DO403" s="39"/>
      <c r="DP403" s="39"/>
      <c r="DQ403" s="39"/>
      <c r="DR403" s="39"/>
      <c r="DS403" s="39"/>
      <c r="DT403" s="39"/>
      <c r="DU403" s="39"/>
      <c r="DV403" s="39"/>
      <c r="DW403" s="39"/>
      <c r="DX403" s="39"/>
      <c r="DY403" s="39"/>
      <c r="DZ403" s="39"/>
    </row>
    <row r="404" spans="1:130" ht="14.25" customHeight="1" outlineLevel="1">
      <c r="A404" s="51"/>
      <c r="B404" s="40"/>
      <c r="C404" s="40" t="str">
        <f t="shared" si="1"/>
        <v>i.         Investigate complaints against clinical care facilities and providers.</v>
      </c>
      <c r="D404" s="47"/>
      <c r="E404" s="52" t="s">
        <v>790</v>
      </c>
      <c r="F404" s="62" t="s">
        <v>838</v>
      </c>
      <c r="G404" s="63"/>
      <c r="H404" s="64"/>
      <c r="I404" s="65"/>
      <c r="J404" s="3"/>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9"/>
      <c r="DG404" s="39"/>
      <c r="DH404" s="39"/>
      <c r="DI404" s="39"/>
      <c r="DJ404" s="39"/>
      <c r="DK404" s="39"/>
      <c r="DL404" s="39"/>
      <c r="DM404" s="39"/>
      <c r="DN404" s="39"/>
      <c r="DO404" s="39"/>
      <c r="DP404" s="39"/>
      <c r="DQ404" s="39"/>
      <c r="DR404" s="39"/>
      <c r="DS404" s="39"/>
      <c r="DT404" s="39"/>
      <c r="DU404" s="39"/>
      <c r="DV404" s="39"/>
      <c r="DW404" s="39"/>
      <c r="DX404" s="39"/>
      <c r="DY404" s="39"/>
      <c r="DZ404" s="39"/>
    </row>
    <row r="405" spans="1:130" ht="14.25" customHeight="1" outlineLevel="1">
      <c r="A405" s="51"/>
      <c r="B405" s="40"/>
      <c r="C405" s="40" t="str">
        <f t="shared" si="1"/>
        <v>j.         As necessary, take enforcement actions including practice restrictions for clinical care facilities and providers.</v>
      </c>
      <c r="D405" s="47"/>
      <c r="E405" s="52" t="s">
        <v>790</v>
      </c>
      <c r="F405" s="62" t="s">
        <v>839</v>
      </c>
      <c r="G405" s="63"/>
      <c r="H405" s="64"/>
      <c r="I405" s="65"/>
      <c r="J405" s="3"/>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39"/>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c r="DW405" s="39"/>
      <c r="DX405" s="39"/>
      <c r="DY405" s="39"/>
      <c r="DZ405" s="39"/>
    </row>
    <row r="406" spans="1:130" ht="14.25" customHeight="1" outlineLevel="1">
      <c r="A406" s="51"/>
      <c r="B406" s="40"/>
      <c r="C406" s="40" t="str">
        <f t="shared" si="1"/>
        <v>6.       Assure mandated newborn screening and follow-up.</v>
      </c>
      <c r="D406" s="47"/>
      <c r="E406" s="52" t="s">
        <v>790</v>
      </c>
      <c r="F406" s="55" t="s">
        <v>840</v>
      </c>
      <c r="G406" s="56"/>
      <c r="H406" s="57"/>
      <c r="I406" s="65"/>
      <c r="J406" s="3"/>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c r="BB406" s="39"/>
      <c r="BC406" s="39"/>
      <c r="BD406" s="39"/>
      <c r="BE406" s="39"/>
      <c r="BF406" s="39"/>
      <c r="BG406" s="39"/>
      <c r="BH406" s="39"/>
      <c r="BI406" s="39"/>
      <c r="BJ406" s="39"/>
      <c r="BK406" s="39"/>
      <c r="BL406" s="39"/>
      <c r="BM406" s="39"/>
      <c r="BN406" s="39"/>
      <c r="BO406" s="39"/>
      <c r="BP406" s="39"/>
      <c r="BQ406" s="39"/>
      <c r="BR406" s="39"/>
      <c r="BS406" s="39"/>
      <c r="BT406" s="3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c r="CR406" s="39"/>
      <c r="CS406" s="39"/>
      <c r="CT406" s="39"/>
      <c r="CU406" s="39"/>
      <c r="CV406" s="39"/>
      <c r="CW406" s="39"/>
      <c r="CX406" s="39"/>
      <c r="CY406" s="39"/>
      <c r="CZ406" s="39"/>
      <c r="DA406" s="39"/>
      <c r="DB406" s="39"/>
      <c r="DC406" s="39"/>
      <c r="DD406" s="39"/>
      <c r="DE406" s="39"/>
      <c r="DF406" s="39"/>
      <c r="DG406" s="39"/>
      <c r="DH406" s="39"/>
      <c r="DI406" s="39"/>
      <c r="DJ406" s="39"/>
      <c r="DK406" s="39"/>
      <c r="DL406" s="39"/>
      <c r="DM406" s="39"/>
      <c r="DN406" s="39"/>
      <c r="DO406" s="39"/>
      <c r="DP406" s="39"/>
      <c r="DQ406" s="39"/>
      <c r="DR406" s="39"/>
      <c r="DS406" s="39"/>
      <c r="DT406" s="39"/>
      <c r="DU406" s="39"/>
      <c r="DV406" s="39"/>
      <c r="DW406" s="39"/>
      <c r="DX406" s="39"/>
      <c r="DY406" s="39"/>
      <c r="DZ406" s="39"/>
    </row>
    <row r="407" spans="1:130" ht="14.25" customHeight="1" outlineLevel="1">
      <c r="A407" s="51"/>
      <c r="B407" s="40"/>
      <c r="C407" s="40" t="str">
        <f t="shared" si="1"/>
        <v xml:space="preserve">a.       Effectively inform and influence state policy related to the newborn screenings to be included in the state newborn screening, based on what governmental public health considers appropriate and scientifically necessary. </v>
      </c>
      <c r="D407" s="47"/>
      <c r="E407" s="52" t="s">
        <v>790</v>
      </c>
      <c r="F407" s="62" t="s">
        <v>841</v>
      </c>
      <c r="G407" s="63"/>
      <c r="H407" s="64"/>
      <c r="I407" s="65"/>
      <c r="J407" s="3"/>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row>
    <row r="408" spans="1:130" ht="14.25" customHeight="1" outlineLevel="1">
      <c r="A408" s="51"/>
      <c r="B408" s="40"/>
      <c r="C408" s="40" t="str">
        <f t="shared" si="1"/>
        <v xml:space="preserve">b.       Establish and maintain systems for follow-up, reporting, and connection to clinical care and early intervention services for infants diagnosed with a newborn screening disorder. </v>
      </c>
      <c r="D408" s="47"/>
      <c r="E408" s="52" t="s">
        <v>790</v>
      </c>
      <c r="F408" s="62" t="s">
        <v>842</v>
      </c>
      <c r="G408" s="63"/>
      <c r="H408" s="64"/>
      <c r="I408" s="65"/>
      <c r="J408" s="3"/>
      <c r="K408" s="39"/>
      <c r="L408" s="39"/>
      <c r="M408" s="39"/>
      <c r="N408" s="39"/>
      <c r="O408" s="39"/>
      <c r="P408" s="39"/>
      <c r="Q408" s="39"/>
      <c r="R408" s="39"/>
      <c r="S408" s="39"/>
      <c r="T408" s="39"/>
      <c r="U408" s="39"/>
      <c r="V408" s="39"/>
      <c r="W408" s="39"/>
      <c r="X408" s="39"/>
      <c r="Y408" s="39"/>
      <c r="Z408" s="39"/>
      <c r="AA408" s="39"/>
      <c r="AB408" s="39"/>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row>
    <row r="409" spans="1:130" ht="14.25" customHeight="1" outlineLevel="1">
      <c r="A409" s="51"/>
      <c r="B409" s="40"/>
      <c r="C409" s="40" t="str">
        <f t="shared" si="1"/>
        <v>c.       Assess the availability, capacity, and distribution (or gaps in availability, capacity, and distribution) of clinical care services for newborn screening disorders and to children with newborn screening disorders in the population and specificall</v>
      </c>
      <c r="D409" s="47"/>
      <c r="E409" s="52" t="s">
        <v>790</v>
      </c>
      <c r="F409" s="62" t="s">
        <v>843</v>
      </c>
      <c r="G409" s="63"/>
      <c r="H409" s="64"/>
      <c r="I409" s="65"/>
      <c r="J409" s="3"/>
      <c r="K409" s="39"/>
      <c r="L409" s="39"/>
      <c r="M409" s="39"/>
      <c r="N409" s="39"/>
      <c r="O409" s="39"/>
      <c r="P409" s="39"/>
      <c r="Q409" s="39"/>
      <c r="R409" s="39"/>
      <c r="S409" s="39"/>
      <c r="T409" s="39"/>
      <c r="U409" s="39"/>
      <c r="V409" s="39"/>
      <c r="W409" s="39"/>
      <c r="X409" s="39"/>
      <c r="Y409" s="39"/>
      <c r="Z409" s="39"/>
      <c r="AA409" s="39"/>
      <c r="AB409" s="39"/>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row>
    <row r="410" spans="1:130" ht="14.25" customHeight="1" outlineLevel="1">
      <c r="A410" s="51"/>
      <c r="B410" s="40"/>
      <c r="C410" s="40" t="str">
        <f t="shared" si="1"/>
        <v xml:space="preserve">d.       Ensure infants receive newborn screening as soon as possible after birth to identify cases of newborn screening disorders. </v>
      </c>
      <c r="D410" s="47"/>
      <c r="E410" s="52" t="s">
        <v>790</v>
      </c>
      <c r="F410" s="62" t="s">
        <v>844</v>
      </c>
      <c r="G410" s="63"/>
      <c r="H410" s="64"/>
      <c r="I410" s="65"/>
      <c r="J410" s="3"/>
      <c r="K410" s="39"/>
      <c r="L410" s="39"/>
      <c r="M410" s="39"/>
      <c r="N410" s="39"/>
      <c r="O410" s="39"/>
      <c r="P410" s="39"/>
      <c r="Q410" s="39"/>
      <c r="R410" s="39"/>
      <c r="S410" s="39"/>
      <c r="T410" s="39"/>
      <c r="U410" s="39"/>
      <c r="V410" s="39"/>
      <c r="W410" s="39"/>
      <c r="X410" s="39"/>
      <c r="Y410" s="39"/>
      <c r="Z410" s="39"/>
      <c r="AA410" s="39"/>
      <c r="AB410" s="39"/>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row>
    <row r="411" spans="1:130" ht="14.25" customHeight="1" outlineLevel="1">
      <c r="A411" s="51"/>
      <c r="B411" s="40"/>
      <c r="C411" s="40" t="str">
        <f t="shared" si="1"/>
        <v xml:space="preserve">e.       Identify infants with abnormal screening results. </v>
      </c>
      <c r="D411" s="47"/>
      <c r="E411" s="52" t="s">
        <v>790</v>
      </c>
      <c r="F411" s="62" t="s">
        <v>845</v>
      </c>
      <c r="G411" s="63"/>
      <c r="H411" s="64"/>
      <c r="I411" s="65"/>
      <c r="J411" s="3"/>
      <c r="K411" s="39"/>
      <c r="L411" s="39"/>
      <c r="M411" s="39"/>
      <c r="N411" s="39"/>
      <c r="O411" s="39"/>
      <c r="P411" s="39"/>
      <c r="Q411" s="39"/>
      <c r="R411" s="39"/>
      <c r="S411" s="39"/>
      <c r="T411" s="39"/>
      <c r="U411" s="39"/>
      <c r="V411" s="39"/>
      <c r="W411" s="39"/>
      <c r="X411" s="39"/>
      <c r="Y411" s="39"/>
      <c r="Z411" s="39"/>
      <c r="AA411" s="39"/>
      <c r="AB411" s="39"/>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row>
    <row r="412" spans="1:130" ht="14.25" customHeight="1" outlineLevel="1">
      <c r="A412" s="51"/>
      <c r="B412" s="40"/>
      <c r="C412" s="40" t="str">
        <f t="shared" si="1"/>
        <v>f.        Ensure infants with abnormal screening results have access to prompt diagnostic assessments.</v>
      </c>
      <c r="D412" s="47"/>
      <c r="E412" s="52" t="s">
        <v>790</v>
      </c>
      <c r="F412" s="62" t="s">
        <v>846</v>
      </c>
      <c r="G412" s="63"/>
      <c r="H412" s="64"/>
      <c r="I412" s="65"/>
      <c r="J412" s="3"/>
      <c r="K412" s="39"/>
      <c r="L412" s="39"/>
      <c r="M412" s="39"/>
      <c r="N412" s="39"/>
      <c r="O412" s="39"/>
      <c r="P412" s="39"/>
      <c r="Q412" s="39"/>
      <c r="R412" s="39"/>
      <c r="S412" s="39"/>
      <c r="T412" s="39"/>
      <c r="U412" s="39"/>
      <c r="V412" s="39"/>
      <c r="W412" s="39"/>
      <c r="X412" s="39"/>
      <c r="Y412" s="39"/>
      <c r="Z412" s="39"/>
      <c r="AA412" s="39"/>
      <c r="AB412" s="39"/>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row>
    <row r="413" spans="1:130" ht="14.25" customHeight="1" outlineLevel="1">
      <c r="A413" s="51"/>
      <c r="B413" s="40"/>
      <c r="C413" s="40" t="str">
        <f t="shared" si="1"/>
        <v xml:space="preserve">g.       Ensure a seamless and complete referral from state health department to local health department for follow-up, including an update back from the local health department to the state health department of any follow-up referrals made. </v>
      </c>
      <c r="D413" s="47"/>
      <c r="E413" s="52" t="s">
        <v>790</v>
      </c>
      <c r="F413" s="62" t="s">
        <v>847</v>
      </c>
      <c r="G413" s="63"/>
      <c r="H413" s="64"/>
      <c r="I413" s="65"/>
      <c r="J413" s="3"/>
      <c r="K413" s="39"/>
      <c r="L413" s="39"/>
      <c r="M413" s="39"/>
      <c r="N413" s="39"/>
      <c r="O413" s="39"/>
      <c r="P413" s="39"/>
      <c r="Q413" s="39"/>
      <c r="R413" s="39"/>
      <c r="S413" s="39"/>
      <c r="T413" s="39"/>
      <c r="U413" s="39"/>
      <c r="V413" s="39"/>
      <c r="W413" s="39"/>
      <c r="X413" s="39"/>
      <c r="Y413" s="39"/>
      <c r="Z413" s="39"/>
      <c r="AA413" s="39"/>
      <c r="AB413" s="39"/>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row>
    <row r="414" spans="1:130" ht="14.25" customHeight="1" outlineLevel="1">
      <c r="A414" s="51"/>
      <c r="B414" s="40"/>
      <c r="C414" s="40" t="str">
        <f t="shared" si="1"/>
        <v>h.       Ensure the families of infants diagnosed with a newborn screening disorder receive prompt follow-up that includes supplemental education and connection to other social and clinical services (e.g., home visit, audiologist appointment, etc.), as ne</v>
      </c>
      <c r="D414" s="47"/>
      <c r="E414" s="52" t="s">
        <v>790</v>
      </c>
      <c r="F414" s="62" t="s">
        <v>848</v>
      </c>
      <c r="G414" s="63"/>
      <c r="H414" s="64"/>
      <c r="I414" s="65"/>
      <c r="J414" s="3"/>
      <c r="K414" s="39"/>
      <c r="L414" s="39"/>
      <c r="M414" s="39"/>
      <c r="N414" s="39"/>
      <c r="O414" s="39"/>
      <c r="P414" s="39"/>
      <c r="Q414" s="39"/>
      <c r="R414" s="39"/>
      <c r="S414" s="39"/>
      <c r="T414" s="39"/>
      <c r="U414" s="39"/>
      <c r="V414" s="39"/>
      <c r="W414" s="39"/>
      <c r="X414" s="39"/>
      <c r="Y414" s="39"/>
      <c r="Z414" s="39"/>
      <c r="AA414" s="39"/>
      <c r="AB414" s="39"/>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row>
    <row r="415" spans="1:130" ht="14.25" customHeight="1" outlineLevel="1">
      <c r="A415" s="51"/>
      <c r="B415" s="40"/>
      <c r="C415" s="40" t="str">
        <f t="shared" si="1"/>
        <v xml:space="preserve">i.       Monitor the effectiveness of the newborn screening program. </v>
      </c>
      <c r="D415" s="47"/>
      <c r="E415" s="52" t="s">
        <v>790</v>
      </c>
      <c r="F415" s="74" t="s">
        <v>426</v>
      </c>
      <c r="G415" s="90"/>
      <c r="H415" s="91"/>
      <c r="I415" s="65"/>
      <c r="J415" s="3"/>
      <c r="K415" s="39"/>
      <c r="L415" s="39"/>
      <c r="M415" s="39"/>
      <c r="N415" s="39"/>
      <c r="O415" s="39"/>
      <c r="P415" s="39"/>
      <c r="Q415" s="39"/>
      <c r="R415" s="39"/>
      <c r="S415" s="39"/>
      <c r="T415" s="39"/>
      <c r="U415" s="39"/>
      <c r="V415" s="39"/>
      <c r="W415" s="39"/>
      <c r="X415" s="39"/>
      <c r="Y415" s="39"/>
      <c r="Z415" s="39"/>
      <c r="AA415" s="39"/>
      <c r="AB415" s="39"/>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row>
    <row r="416" spans="1:130" ht="14.25" customHeight="1">
      <c r="A416" s="51"/>
      <c r="B416" s="51"/>
      <c r="C416" s="51"/>
      <c r="D416" s="65"/>
      <c r="E416" s="65"/>
      <c r="F416" s="65"/>
      <c r="G416" s="65"/>
      <c r="H416" s="65"/>
      <c r="I416" s="65"/>
      <c r="J416" s="3"/>
      <c r="K416" s="39"/>
      <c r="L416" s="39"/>
      <c r="M416" s="39"/>
      <c r="N416" s="39"/>
      <c r="O416" s="39"/>
      <c r="P416" s="39"/>
      <c r="Q416" s="39"/>
      <c r="R416" s="39"/>
      <c r="S416" s="39"/>
      <c r="T416" s="39"/>
      <c r="U416" s="39"/>
      <c r="V416" s="39"/>
      <c r="W416" s="39"/>
      <c r="X416" s="39"/>
      <c r="Y416" s="39"/>
      <c r="Z416" s="39"/>
      <c r="AA416" s="39"/>
      <c r="AB416" s="39"/>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row>
    <row r="417" spans="1:130" ht="14.25" customHeight="1">
      <c r="A417" s="51"/>
      <c r="B417" s="51"/>
      <c r="C417" s="51"/>
      <c r="D417" s="51"/>
      <c r="E417" s="51"/>
      <c r="F417" s="51"/>
      <c r="G417" s="51"/>
      <c r="H417" s="51"/>
      <c r="I417" s="51"/>
      <c r="J417" s="3"/>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row>
  </sheetData>
  <autoFilter ref="B10:F415" xr:uid="{00000000-0009-0000-0000-000007000000}"/>
  <mergeCells count="4">
    <mergeCell ref="B1:O1"/>
    <mergeCell ref="E4:F4"/>
    <mergeCell ref="D6:F6"/>
    <mergeCell ref="G9:H9"/>
  </mergeCells>
  <dataValidations count="2">
    <dataValidation type="list" allowBlank="1" showErrorMessage="1" sqref="H12:H31 H33:H51 H53:H67 H69:H87 H89:H106 H108:H124 H126:H164 H166:H184 H186:H219 H221:H271 H273:H319 H321:H355 H357:H415" xr:uid="{00000000-0002-0000-0700-000000000000}">
      <formula1>Capacity</formula1>
    </dataValidation>
    <dataValidation type="list" allowBlank="1" showErrorMessage="1" sqref="G12:G31 G33:G51 G53:G67 G69:G87 G89:G106 G108:G124 G126:G164 G166:G184 G186:G219 G221:G271 G273:G319 G321:G355 G357:G415" xr:uid="{00000000-0002-0000-0700-000001000000}">
      <formula1>Expertise</formula1>
    </dataValidation>
  </dataValidations>
  <hyperlinks>
    <hyperlink ref="F387" location="Google_Sheet_Link_169508584" display="_ftn1" xr:uid="{00000000-0004-0000-0700-000000000000}"/>
  </hyperlink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EF5DB"/>
  </sheetPr>
  <dimension ref="A1:DZ417"/>
  <sheetViews>
    <sheetView workbookViewId="0">
      <pane xSplit="6" ySplit="10" topLeftCell="G11" activePane="bottomRight" state="frozen"/>
      <selection pane="topRight" activeCell="G1" sqref="G1"/>
      <selection pane="bottomLeft" activeCell="A11" sqref="A11"/>
      <selection pane="bottomRight" activeCell="G11" sqref="G11"/>
    </sheetView>
  </sheetViews>
  <sheetFormatPr defaultColWidth="14.41796875" defaultRowHeight="15" customHeight="1" outlineLevelRow="1"/>
  <cols>
    <col min="1" max="2" width="9.15625" customWidth="1"/>
    <col min="3" max="3" width="0.15625" hidden="1" customWidth="1"/>
    <col min="4" max="4" width="3.26171875" customWidth="1"/>
    <col min="5" max="5" width="17.15625" customWidth="1"/>
    <col min="6" max="6" width="125.41796875" customWidth="1"/>
    <col min="7" max="8" width="18.578125" customWidth="1"/>
    <col min="9" max="9" width="3.41796875" customWidth="1"/>
    <col min="10" max="10" width="2.26171875" customWidth="1"/>
    <col min="11" max="130" width="9.15625" customWidth="1"/>
  </cols>
  <sheetData>
    <row r="1" spans="1:130" ht="45.75" customHeight="1">
      <c r="A1" s="25"/>
      <c r="B1" s="140" t="s">
        <v>0</v>
      </c>
      <c r="C1" s="135"/>
      <c r="D1" s="135"/>
      <c r="E1" s="135"/>
      <c r="F1" s="135"/>
      <c r="G1" s="135"/>
      <c r="H1" s="135"/>
      <c r="I1" s="135"/>
      <c r="J1" s="135"/>
      <c r="K1" s="135"/>
      <c r="L1" s="135"/>
      <c r="M1" s="135"/>
      <c r="N1" s="135"/>
      <c r="O1" s="136"/>
      <c r="P1" s="38"/>
      <c r="Q1" s="38"/>
      <c r="R1" s="38"/>
      <c r="S1" s="38"/>
      <c r="T1" s="38"/>
      <c r="U1" s="38"/>
      <c r="V1" s="38"/>
      <c r="W1" s="38"/>
      <c r="X1" s="38"/>
      <c r="Y1" s="38"/>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row>
    <row r="2" spans="1:130" ht="14.25" customHeight="1">
      <c r="A2" s="40"/>
      <c r="B2" s="40"/>
      <c r="C2" s="40"/>
      <c r="D2" s="40"/>
      <c r="E2" s="40"/>
      <c r="F2" s="40"/>
      <c r="G2" s="3"/>
      <c r="H2" s="3"/>
      <c r="I2" s="3"/>
      <c r="J2" s="3"/>
      <c r="K2" s="38"/>
      <c r="L2" s="38"/>
      <c r="M2" s="38"/>
      <c r="N2" s="38"/>
      <c r="O2" s="38"/>
      <c r="P2" s="38"/>
      <c r="Q2" s="38"/>
      <c r="R2" s="41"/>
      <c r="S2" s="42"/>
      <c r="T2" s="41"/>
      <c r="U2" s="38"/>
      <c r="V2" s="42"/>
      <c r="W2" s="41"/>
      <c r="X2" s="42"/>
      <c r="Y2" s="42"/>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row>
    <row r="3" spans="1:130" ht="14.25" customHeight="1">
      <c r="A3" s="40"/>
      <c r="B3" s="40"/>
      <c r="C3" s="40"/>
      <c r="D3" s="40"/>
      <c r="E3" s="40"/>
      <c r="F3" s="40"/>
      <c r="G3" s="3"/>
      <c r="H3" s="3"/>
      <c r="I3" s="3"/>
      <c r="J3" s="3"/>
      <c r="K3" s="38"/>
      <c r="L3" s="38"/>
      <c r="M3" s="38"/>
      <c r="N3" s="38"/>
      <c r="O3" s="38"/>
      <c r="P3" s="38"/>
      <c r="Q3" s="38"/>
      <c r="R3" s="41"/>
      <c r="S3" s="42"/>
      <c r="T3" s="41"/>
      <c r="U3" s="38"/>
      <c r="V3" s="42"/>
      <c r="W3" s="41"/>
      <c r="X3" s="42"/>
      <c r="Y3" s="42"/>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row>
    <row r="4" spans="1:130" ht="409.5" customHeight="1">
      <c r="A4" s="40"/>
      <c r="B4" s="40"/>
      <c r="C4" s="40"/>
      <c r="D4" s="40"/>
      <c r="E4" s="134" t="s">
        <v>427</v>
      </c>
      <c r="F4" s="136"/>
      <c r="G4" s="3"/>
      <c r="H4" s="3"/>
      <c r="I4" s="3"/>
      <c r="J4" s="3"/>
      <c r="K4" s="38"/>
      <c r="L4" s="38"/>
      <c r="M4" s="38"/>
      <c r="N4" s="38"/>
      <c r="O4" s="38"/>
      <c r="P4" s="38"/>
      <c r="Q4" s="38"/>
      <c r="R4" s="41"/>
      <c r="S4" s="42"/>
      <c r="T4" s="41"/>
      <c r="U4" s="38"/>
      <c r="V4" s="42"/>
      <c r="W4" s="41"/>
      <c r="X4" s="42"/>
      <c r="Y4" s="42"/>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row>
    <row r="5" spans="1:130" ht="14.25" customHeight="1">
      <c r="A5" s="40"/>
      <c r="B5" s="40"/>
      <c r="C5" s="40"/>
      <c r="D5" s="40"/>
      <c r="E5" s="40"/>
      <c r="F5" s="40"/>
      <c r="G5" s="3"/>
      <c r="H5" s="3"/>
      <c r="I5" s="3"/>
      <c r="J5" s="3"/>
      <c r="K5" s="38"/>
      <c r="L5" s="38"/>
      <c r="M5" s="38"/>
      <c r="N5" s="38"/>
      <c r="O5" s="38"/>
      <c r="P5" s="38"/>
      <c r="Q5" s="38"/>
      <c r="R5" s="41"/>
      <c r="S5" s="42"/>
      <c r="T5" s="41"/>
      <c r="U5" s="38"/>
      <c r="V5" s="42"/>
      <c r="W5" s="41"/>
      <c r="X5" s="42"/>
      <c r="Y5" s="42"/>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row>
    <row r="6" spans="1:130" ht="18" customHeight="1">
      <c r="A6" s="40"/>
      <c r="B6" s="40"/>
      <c r="C6" s="40"/>
      <c r="D6" s="141" t="s">
        <v>428</v>
      </c>
      <c r="E6" s="135"/>
      <c r="F6" s="136"/>
      <c r="G6" s="43"/>
      <c r="H6" s="43"/>
      <c r="I6" s="43"/>
      <c r="J6" s="43"/>
      <c r="K6" s="44"/>
      <c r="L6" s="44"/>
      <c r="M6" s="44"/>
      <c r="N6" s="44"/>
      <c r="O6" s="44"/>
      <c r="P6" s="44"/>
      <c r="Q6" s="44"/>
      <c r="R6" s="45"/>
      <c r="S6" s="46"/>
      <c r="T6" s="45"/>
      <c r="U6" s="44"/>
      <c r="V6" s="46"/>
      <c r="W6" s="45"/>
      <c r="X6" s="46"/>
      <c r="Y6" s="46"/>
      <c r="Z6" s="44"/>
      <c r="AA6" s="44"/>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row>
    <row r="7" spans="1:130" ht="13.5" customHeight="1">
      <c r="A7" s="40"/>
      <c r="B7" s="40"/>
      <c r="C7" s="40"/>
      <c r="D7" s="40"/>
      <c r="E7" s="40"/>
      <c r="F7" s="40"/>
      <c r="G7" s="3"/>
      <c r="H7" s="3"/>
      <c r="I7" s="3"/>
      <c r="J7" s="3"/>
      <c r="K7" s="38"/>
      <c r="L7" s="38"/>
      <c r="M7" s="38"/>
      <c r="N7" s="38"/>
      <c r="O7" s="38"/>
      <c r="P7" s="38"/>
      <c r="Q7" s="38"/>
      <c r="R7" s="41"/>
      <c r="S7" s="42"/>
      <c r="T7" s="41"/>
      <c r="U7" s="38"/>
      <c r="V7" s="42"/>
      <c r="W7" s="41"/>
      <c r="X7" s="42"/>
      <c r="Y7" s="42"/>
      <c r="Z7" s="38"/>
      <c r="AA7" s="38"/>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row>
    <row r="8" spans="1:130" ht="13.5" customHeight="1">
      <c r="A8" s="40"/>
      <c r="B8" s="40"/>
      <c r="C8" s="40"/>
      <c r="D8" s="47"/>
      <c r="E8" s="48"/>
      <c r="F8" s="48"/>
      <c r="G8" s="48"/>
      <c r="H8" s="48"/>
      <c r="I8" s="49"/>
      <c r="J8" s="3"/>
      <c r="K8" s="38"/>
      <c r="L8" s="38"/>
      <c r="M8" s="38"/>
      <c r="N8" s="38"/>
      <c r="O8" s="38"/>
      <c r="P8" s="38"/>
      <c r="Q8" s="38"/>
      <c r="R8" s="41"/>
      <c r="S8" s="42"/>
      <c r="T8" s="41"/>
      <c r="U8" s="38"/>
      <c r="V8" s="42"/>
      <c r="W8" s="41"/>
      <c r="X8" s="42"/>
      <c r="Y8" s="42"/>
      <c r="Z8" s="38"/>
      <c r="AA8" s="38"/>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row>
    <row r="9" spans="1:130" ht="81.75" customHeight="1">
      <c r="A9" s="40"/>
      <c r="B9" s="40"/>
      <c r="C9" s="40"/>
      <c r="D9" s="47"/>
      <c r="E9" s="50" t="s">
        <v>429</v>
      </c>
      <c r="F9" s="49"/>
      <c r="G9" s="142" t="s">
        <v>430</v>
      </c>
      <c r="H9" s="143"/>
      <c r="I9" s="49"/>
      <c r="J9" s="3"/>
      <c r="K9" s="38"/>
      <c r="L9" s="38"/>
      <c r="M9" s="38"/>
      <c r="N9" s="38"/>
      <c r="O9" s="38"/>
      <c r="P9" s="38"/>
      <c r="Q9" s="38"/>
      <c r="R9" s="41"/>
      <c r="S9" s="42"/>
      <c r="T9" s="41"/>
      <c r="U9" s="38"/>
      <c r="V9" s="42"/>
      <c r="W9" s="41"/>
      <c r="X9" s="42"/>
      <c r="Y9" s="42"/>
      <c r="Z9" s="38"/>
      <c r="AA9" s="38"/>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row>
    <row r="10" spans="1:130" ht="22.5" customHeight="1">
      <c r="A10" s="51"/>
      <c r="B10" s="40"/>
      <c r="C10" s="40"/>
      <c r="D10" s="47"/>
      <c r="E10" s="52"/>
      <c r="F10" s="48"/>
      <c r="G10" s="53" t="s">
        <v>431</v>
      </c>
      <c r="H10" s="53" t="s">
        <v>432</v>
      </c>
      <c r="I10" s="49"/>
      <c r="J10" s="3"/>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row>
    <row r="11" spans="1:130" ht="14.25" customHeight="1" outlineLevel="1">
      <c r="A11" s="51"/>
      <c r="B11" s="40"/>
      <c r="C11" s="40" t="str">
        <f t="shared" ref="C11:C265" si="0">LEFT(F11,255)</f>
        <v>A.     Assessment and Planning</v>
      </c>
      <c r="D11" s="47"/>
      <c r="E11" s="52" t="s">
        <v>433</v>
      </c>
      <c r="F11" s="54" t="s">
        <v>434</v>
      </c>
      <c r="G11" s="53"/>
      <c r="H11" s="53"/>
      <c r="I11" s="49"/>
      <c r="J11" s="3"/>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row>
    <row r="12" spans="1:130" ht="14.25" customHeight="1" outlineLevel="1">
      <c r="A12" s="51"/>
      <c r="B12" s="40"/>
      <c r="C12" s="40" t="str">
        <f t="shared" si="0"/>
        <v>1.       Use data to identify health priorities and share results.</v>
      </c>
      <c r="D12" s="47"/>
      <c r="E12" s="52" t="s">
        <v>433</v>
      </c>
      <c r="F12" s="55" t="s">
        <v>435</v>
      </c>
      <c r="G12" s="56"/>
      <c r="H12" s="57"/>
      <c r="I12" s="49"/>
      <c r="J12" s="3"/>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row>
    <row r="13" spans="1:130" ht="14.25" customHeight="1" outlineLevel="1">
      <c r="A13" s="51"/>
      <c r="B13" s="40"/>
      <c r="C13" s="40" t="str">
        <f t="shared" si="0"/>
        <v>a.       Convene public health partners, communities, and individuals, to develop a state or community health assessment that prioritizes public health issues, as well as their root causes and the conditions that influence those issues, for the population</v>
      </c>
      <c r="D13" s="47"/>
      <c r="E13" s="52" t="s">
        <v>433</v>
      </c>
      <c r="F13" s="58" t="s">
        <v>436</v>
      </c>
      <c r="G13" s="59"/>
      <c r="H13" s="60"/>
      <c r="I13" s="61"/>
      <c r="J13" s="3"/>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row>
    <row r="14" spans="1:130" ht="14.25" customHeight="1" outlineLevel="1">
      <c r="A14" s="51"/>
      <c r="B14" s="40"/>
      <c r="C14" s="40" t="str">
        <f t="shared" si="0"/>
        <v>b.       Collaborate with partners, communities, and individuals, including those most impacted by health disparities and underlying inequities to understand public health issues from the perspective of lived experience.</v>
      </c>
      <c r="D14" s="47"/>
      <c r="E14" s="52" t="s">
        <v>433</v>
      </c>
      <c r="F14" s="62" t="s">
        <v>437</v>
      </c>
      <c r="G14" s="63"/>
      <c r="H14" s="64"/>
      <c r="I14" s="65"/>
      <c r="J14" s="3"/>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row>
    <row r="15" spans="1:130" ht="14.25" customHeight="1" outlineLevel="1">
      <c r="A15" s="51"/>
      <c r="B15" s="40"/>
      <c r="C15" s="40" t="str">
        <f t="shared" si="0"/>
        <v xml:space="preserve">c.       Analyze the population, including its demographic, social, and economic characteristics to identify health disparities and underlying inequities affecting population groups most impacted by health inequities. </v>
      </c>
      <c r="D15" s="47"/>
      <c r="E15" s="52" t="s">
        <v>433</v>
      </c>
      <c r="F15" s="62" t="s">
        <v>438</v>
      </c>
      <c r="G15" s="63"/>
      <c r="H15" s="64"/>
      <c r="I15" s="65"/>
      <c r="J15" s="3"/>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row>
    <row r="16" spans="1:130" ht="14.25" customHeight="1" outlineLevel="1">
      <c r="A16" s="51"/>
      <c r="B16" s="40"/>
      <c r="C16" s="40" t="str">
        <f t="shared" si="0"/>
        <v xml:space="preserve">d.       Identify and investigate emerging public health issues. </v>
      </c>
      <c r="D16" s="47"/>
      <c r="E16" s="52" t="s">
        <v>433</v>
      </c>
      <c r="F16" s="62" t="s">
        <v>439</v>
      </c>
      <c r="G16" s="63"/>
      <c r="H16" s="64"/>
      <c r="I16" s="65"/>
      <c r="J16" s="3"/>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row>
    <row r="17" spans="1:130" ht="14.25" customHeight="1" outlineLevel="1">
      <c r="A17" s="51"/>
      <c r="B17" s="40"/>
      <c r="C17" s="40" t="str">
        <f t="shared" si="0"/>
        <v>e.       Establish metrics and monitor public health issues within the jurisdiction.</v>
      </c>
      <c r="D17" s="47"/>
      <c r="E17" s="52" t="s">
        <v>433</v>
      </c>
      <c r="F17" s="62" t="s">
        <v>440</v>
      </c>
      <c r="G17" s="63"/>
      <c r="H17" s="64"/>
      <c r="I17" s="65"/>
      <c r="J17" s="3"/>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row>
    <row r="18" spans="1:130" ht="14.25" customHeight="1" outlineLevel="1">
      <c r="A18" s="51"/>
      <c r="B18" s="40"/>
      <c r="C18" s="40" t="str">
        <f t="shared" si="0"/>
        <v xml:space="preserve">f.        Monitor data on public health issues, as well as their root causes and conditions that influence those issues, to support continuous prioritization of public health prevention and protection activities. </v>
      </c>
      <c r="D18" s="47"/>
      <c r="E18" s="52" t="s">
        <v>433</v>
      </c>
      <c r="F18" s="62" t="s">
        <v>441</v>
      </c>
      <c r="G18" s="63"/>
      <c r="H18" s="64"/>
      <c r="I18" s="65"/>
      <c r="J18" s="3"/>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row>
    <row r="19" spans="1:130" ht="14.25" customHeight="1" outlineLevel="1">
      <c r="A19" s="51"/>
      <c r="B19" s="40"/>
      <c r="C19" s="40" t="str">
        <f t="shared" si="0"/>
        <v>g.       Validate information, data, analysis, and findings related to public health issues, including root causes and the social conditions that influence those issues, with those impacted.</v>
      </c>
      <c r="D19" s="47"/>
      <c r="E19" s="52" t="s">
        <v>433</v>
      </c>
      <c r="F19" s="62" t="s">
        <v>442</v>
      </c>
      <c r="G19" s="66"/>
      <c r="H19" s="67"/>
      <c r="I19" s="65"/>
      <c r="J19" s="3"/>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row>
    <row r="20" spans="1:130" ht="14.25" customHeight="1" outlineLevel="1">
      <c r="A20" s="51"/>
      <c r="B20" s="40"/>
      <c r="C20" s="40" t="str">
        <f t="shared" si="0"/>
        <v>2.       Develop, implement, monitor, track, and update health improvement plans.</v>
      </c>
      <c r="D20" s="47"/>
      <c r="E20" s="52" t="s">
        <v>433</v>
      </c>
      <c r="F20" s="55" t="s">
        <v>443</v>
      </c>
      <c r="G20" s="56"/>
      <c r="H20" s="57"/>
      <c r="I20" s="65"/>
      <c r="J20" s="3"/>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row>
    <row r="21" spans="1:130" ht="14.25" customHeight="1" outlineLevel="1">
      <c r="A21" s="51"/>
      <c r="B21" s="40"/>
      <c r="C21" s="40" t="str">
        <f t="shared" si="0"/>
        <v>a.       Assess the need for public health prevention or protection activities in the community, including those specific needs of those disproportionately impacted by the public health issues identified in the state or community health assessment.</v>
      </c>
      <c r="D21" s="47"/>
      <c r="E21" s="52" t="s">
        <v>433</v>
      </c>
      <c r="F21" s="62" t="s">
        <v>444</v>
      </c>
      <c r="G21" s="59"/>
      <c r="H21" s="60"/>
      <c r="I21" s="65"/>
      <c r="J21" s="3"/>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row>
    <row r="22" spans="1:130" ht="14.25" customHeight="1" outlineLevel="1">
      <c r="A22" s="51"/>
      <c r="B22" s="40"/>
      <c r="C22" s="40" t="str">
        <f t="shared" si="0"/>
        <v xml:space="preserve">b.       Convene public health partners, communities, and individuals, to develop a state or community health improvement plan that prioritizes public health issues and identifies public health prevention and protection activities needed to address these </v>
      </c>
      <c r="D22" s="47"/>
      <c r="E22" s="52" t="s">
        <v>433</v>
      </c>
      <c r="F22" s="62" t="s">
        <v>445</v>
      </c>
      <c r="G22" s="63"/>
      <c r="H22" s="64"/>
      <c r="I22" s="65"/>
      <c r="J22" s="3"/>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row>
    <row r="23" spans="1:130" ht="14.25" customHeight="1" outlineLevel="1">
      <c r="A23" s="51"/>
      <c r="B23" s="40"/>
      <c r="C23" s="40" t="str">
        <f t="shared" si="0"/>
        <v>c.       Collaborate with partners, communities, and individuals, including most impacted by health inequities, to understand the results of the state or community health assessment and the relative benefit of public health prevention and protection activ</v>
      </c>
      <c r="D23" s="47"/>
      <c r="E23" s="52" t="s">
        <v>433</v>
      </c>
      <c r="F23" s="62" t="s">
        <v>446</v>
      </c>
      <c r="G23" s="63"/>
      <c r="H23" s="64"/>
      <c r="I23" s="65"/>
      <c r="J23" s="3"/>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row>
    <row r="24" spans="1:130" ht="14.25" customHeight="1" outlineLevel="1">
      <c r="A24" s="51"/>
      <c r="B24" s="40"/>
      <c r="C24" s="40" t="str">
        <f t="shared" si="0"/>
        <v>d.       Convene public health partners to support alignment around strategies or initiatives for governmental public health to implement the state or community health improvement plan to address public health issues in the jurisdiction.</v>
      </c>
      <c r="D24" s="47"/>
      <c r="E24" s="52" t="s">
        <v>433</v>
      </c>
      <c r="F24" s="62" t="s">
        <v>447</v>
      </c>
      <c r="G24" s="63"/>
      <c r="H24" s="64"/>
      <c r="I24" s="65"/>
      <c r="J24" s="3"/>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row>
    <row r="25" spans="1:130" ht="14.25" customHeight="1" outlineLevel="1">
      <c r="A25" s="51"/>
      <c r="B25" s="40"/>
      <c r="C25" s="40" t="str">
        <f t="shared" si="0"/>
        <v>e.       Convene cross sector partners to identify strategies or initiatives for non-governmental partners to implement in alignment with the state or community health improvement plan to address public health issues for the population.</v>
      </c>
      <c r="D25" s="47"/>
      <c r="E25" s="52" t="s">
        <v>433</v>
      </c>
      <c r="F25" s="62" t="s">
        <v>448</v>
      </c>
      <c r="G25" s="63"/>
      <c r="H25" s="64"/>
      <c r="I25" s="65"/>
      <c r="J25" s="3"/>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row>
    <row r="26" spans="1:130" ht="14.25" customHeight="1" outlineLevel="1">
      <c r="A26" s="51"/>
      <c r="B26" s="40"/>
      <c r="C26" s="40" t="str">
        <f t="shared" si="0"/>
        <v>f.        Establish metrics and monitor the implementation of the state or community health improvement plan within the jurisdiction.</v>
      </c>
      <c r="D26" s="47"/>
      <c r="E26" s="52" t="s">
        <v>433</v>
      </c>
      <c r="F26" s="62" t="s">
        <v>449</v>
      </c>
      <c r="G26" s="63"/>
      <c r="H26" s="64"/>
      <c r="I26" s="65"/>
      <c r="J26" s="3"/>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row>
    <row r="27" spans="1:130" ht="14.25" customHeight="1" outlineLevel="1">
      <c r="A27" s="51"/>
      <c r="B27" s="40"/>
      <c r="C27" s="40" t="str">
        <f t="shared" si="0"/>
        <v>g.       Establish system and metrics for tracking efforts toward agreed upon responsibilities for governmental public health, and partners, including other public health, other governmental, and cross-sector partners, in implementing the state or communi</v>
      </c>
      <c r="D27" s="47"/>
      <c r="E27" s="52" t="s">
        <v>433</v>
      </c>
      <c r="F27" s="62" t="s">
        <v>450</v>
      </c>
      <c r="G27" s="63"/>
      <c r="H27" s="64"/>
      <c r="I27" s="65"/>
      <c r="J27" s="3"/>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row>
    <row r="28" spans="1:130" ht="14.25" customHeight="1" outlineLevel="1">
      <c r="A28" s="51"/>
      <c r="B28" s="40"/>
      <c r="C28" s="40" t="str">
        <f t="shared" si="0"/>
        <v>h.       Track actions taken by governmental public health, and partners, including other public health, other governmental, and cross-sector partners, in implementing the state or community health improvement plan.</v>
      </c>
      <c r="D28" s="47"/>
      <c r="E28" s="52" t="s">
        <v>433</v>
      </c>
      <c r="F28" s="62" t="s">
        <v>451</v>
      </c>
      <c r="G28" s="63"/>
      <c r="H28" s="64"/>
      <c r="I28" s="65"/>
      <c r="J28" s="3"/>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row>
    <row r="29" spans="1:130" ht="14.25" customHeight="1" outlineLevel="1">
      <c r="A29" s="51"/>
      <c r="B29" s="40"/>
      <c r="C29" s="40" t="str">
        <f t="shared" si="0"/>
        <v xml:space="preserve">i.         Establish metrics and monitor the change in health outcomes and other indicators of health improvement within the jurisdiction. </v>
      </c>
      <c r="D29" s="47"/>
      <c r="E29" s="52" t="s">
        <v>433</v>
      </c>
      <c r="F29" s="62" t="s">
        <v>452</v>
      </c>
      <c r="G29" s="63"/>
      <c r="H29" s="64"/>
      <c r="I29" s="65"/>
      <c r="J29" s="3"/>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row>
    <row r="30" spans="1:130" ht="14.25" customHeight="1" outlineLevel="1">
      <c r="A30" s="51"/>
      <c r="B30" s="40"/>
      <c r="C30" s="40" t="str">
        <f t="shared" si="0"/>
        <v xml:space="preserve">j.         Develop (including researching, analyzing, costing, and articulating the impact, as needed) and advocate for any evidence-based and legally defensible policy change needed to support the state or community health improvement plan. </v>
      </c>
      <c r="D30" s="47"/>
      <c r="E30" s="52" t="s">
        <v>433</v>
      </c>
      <c r="F30" s="62" t="s">
        <v>453</v>
      </c>
      <c r="G30" s="63"/>
      <c r="H30" s="64"/>
      <c r="I30" s="65"/>
      <c r="J30" s="3"/>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row>
    <row r="31" spans="1:130" ht="14.25" customHeight="1" outlineLevel="1">
      <c r="A31" s="51"/>
      <c r="B31" s="40"/>
      <c r="C31" s="40" t="str">
        <f t="shared" si="0"/>
        <v>k.       Assess how external factors and conditions affect implementation of the state or community health improvement plan and identify barriers to implementation of the plan.</v>
      </c>
      <c r="D31" s="47"/>
      <c r="E31" s="52" t="s">
        <v>433</v>
      </c>
      <c r="F31" s="68" t="s">
        <v>454</v>
      </c>
      <c r="G31" s="66"/>
      <c r="H31" s="67"/>
      <c r="I31" s="65"/>
      <c r="J31" s="3"/>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row>
    <row r="32" spans="1:130" ht="14.25" customHeight="1" outlineLevel="1">
      <c r="A32" s="51"/>
      <c r="B32" s="40"/>
      <c r="C32" s="40" t="str">
        <f t="shared" si="0"/>
        <v>B.      Communications</v>
      </c>
      <c r="D32" s="47"/>
      <c r="E32" s="52" t="s">
        <v>455</v>
      </c>
      <c r="F32" s="69" t="s">
        <v>456</v>
      </c>
      <c r="G32" s="70"/>
      <c r="H32" s="70"/>
      <c r="I32" s="65"/>
      <c r="J32" s="3"/>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row>
    <row r="33" spans="1:130" ht="14.25" customHeight="1" outlineLevel="1">
      <c r="A33" s="51"/>
      <c r="B33" s="40"/>
      <c r="C33" s="40" t="str">
        <f t="shared" si="0"/>
        <v>1.       Develop and maintain systems and messaging for public-facing communication and health education.</v>
      </c>
      <c r="D33" s="47"/>
      <c r="E33" s="52" t="s">
        <v>455</v>
      </c>
      <c r="F33" s="71" t="s">
        <v>457</v>
      </c>
      <c r="G33" s="56"/>
      <c r="H33" s="57"/>
      <c r="I33" s="65"/>
      <c r="J33" s="3"/>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row>
    <row r="34" spans="1:130" ht="14.25" customHeight="1" outlineLevel="1">
      <c r="A34" s="51"/>
      <c r="B34" s="40"/>
      <c r="C34" s="40" t="str">
        <f t="shared" si="0"/>
        <v xml:space="preserve">a.       Develop, implement, and maintain a written routine communication plan that articulates the governmental public health agency’s mission, value, role, responsibilities, and brand; identifies appropriate mediums and channels for communications; and </v>
      </c>
      <c r="D34" s="47"/>
      <c r="E34" s="52" t="s">
        <v>455</v>
      </c>
      <c r="F34" s="62" t="s">
        <v>458</v>
      </c>
      <c r="G34" s="59"/>
      <c r="H34" s="60"/>
      <c r="I34" s="65"/>
      <c r="J34" s="3"/>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row>
    <row r="35" spans="1:130" ht="14.25" customHeight="1" outlineLevel="1">
      <c r="A35" s="51"/>
      <c r="B35" s="40"/>
      <c r="C35" s="40" t="str">
        <f t="shared" si="0"/>
        <v>b.       Develop, implement, and maintain systems and infrastructure for public-facing communications that allows for ongoing bi-directional communication over appropriate mediums and channels on a 24/7 basis.</v>
      </c>
      <c r="D35" s="47"/>
      <c r="E35" s="52" t="s">
        <v>455</v>
      </c>
      <c r="F35" s="62" t="s">
        <v>459</v>
      </c>
      <c r="G35" s="63"/>
      <c r="H35" s="64"/>
      <c r="I35" s="65"/>
      <c r="J35" s="3"/>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row>
    <row r="36" spans="1:130" ht="14.25" customHeight="1" outlineLevel="1">
      <c r="A36" s="51"/>
      <c r="B36" s="40"/>
      <c r="C36" s="40" t="str">
        <f t="shared" si="0"/>
        <v>c.       Develop, implement, and maintain systems for communications with public health and cross-sector partners that allows for ongoing bidirectional communication over appropriate mediums and channels on a 24/7 basis.</v>
      </c>
      <c r="D36" s="47"/>
      <c r="E36" s="52" t="s">
        <v>455</v>
      </c>
      <c r="F36" s="62" t="s">
        <v>460</v>
      </c>
      <c r="G36" s="63"/>
      <c r="H36" s="64"/>
      <c r="I36" s="65"/>
      <c r="J36" s="3"/>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row>
    <row r="37" spans="1:130" ht="14.25" customHeight="1" outlineLevel="1">
      <c r="A37" s="51"/>
      <c r="B37" s="40"/>
      <c r="C37" s="40" t="str">
        <f t="shared" si="0"/>
        <v xml:space="preserve">d.       Convene public health partners to coordinate routine and emergency communications, informally or formally (e.g., using a joint information center), such that they are informed of the intent to issue communications that might impact their work. </v>
      </c>
      <c r="D37" s="47"/>
      <c r="E37" s="52" t="s">
        <v>455</v>
      </c>
      <c r="F37" s="62" t="s">
        <v>461</v>
      </c>
      <c r="G37" s="63"/>
      <c r="H37" s="64"/>
      <c r="I37" s="65"/>
      <c r="J37" s="3"/>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row>
    <row r="38" spans="1:130" ht="14.25" customHeight="1" outlineLevel="1">
      <c r="A38" s="51"/>
      <c r="B38" s="40"/>
      <c r="C38" s="40" t="str">
        <f t="shared" si="0"/>
        <v xml:space="preserve">e.       Assess the need for and priority of communications mediums and channels for public-facing communications for the community, including the specific needs of those disproportionately impacted by public health issues. </v>
      </c>
      <c r="D38" s="47"/>
      <c r="E38" s="52" t="s">
        <v>455</v>
      </c>
      <c r="F38" s="62" t="s">
        <v>462</v>
      </c>
      <c r="G38" s="63"/>
      <c r="H38" s="64"/>
      <c r="I38" s="65"/>
      <c r="J38" s="3"/>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row>
    <row r="39" spans="1:130" ht="14.25" customHeight="1" outlineLevel="1">
      <c r="A39" s="51"/>
      <c r="B39" s="40"/>
      <c r="C39" s="40" t="str">
        <f t="shared" si="0"/>
        <v>f.        Collaborate with partners, communities, and individuals to co-create communications strategies identifying appropriate mediums and channels that are culturally appropriate and responsive, available in languages that match the linguistic diversit</v>
      </c>
      <c r="D39" s="47"/>
      <c r="E39" s="52" t="s">
        <v>455</v>
      </c>
      <c r="F39" s="62" t="s">
        <v>463</v>
      </c>
      <c r="G39" s="63"/>
      <c r="H39" s="64"/>
      <c r="I39" s="65"/>
      <c r="J39" s="3"/>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row>
    <row r="40" spans="1:130" ht="14.25" customHeight="1" outlineLevel="1">
      <c r="A40" s="51"/>
      <c r="B40" s="40"/>
      <c r="C40" s="40" t="str">
        <f t="shared" si="0"/>
        <v xml:space="preserve">g.       Ensure information and messages of public health importance is conveyed to the public in a timely and transparent manner. </v>
      </c>
      <c r="D40" s="47"/>
      <c r="E40" s="52" t="s">
        <v>455</v>
      </c>
      <c r="F40" s="62" t="s">
        <v>464</v>
      </c>
      <c r="G40" s="63"/>
      <c r="H40" s="64"/>
      <c r="I40" s="65"/>
      <c r="J40" s="3"/>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row>
    <row r="41" spans="1:130" ht="14.25" customHeight="1" outlineLevel="1">
      <c r="A41" s="51"/>
      <c r="B41" s="40"/>
      <c r="C41" s="40" t="str">
        <f t="shared" si="0"/>
        <v>h.       Establish metrics and monitor quality of public health communications within the jurisdiction and adjust communications and strategies accordingly.</v>
      </c>
      <c r="D41" s="47"/>
      <c r="E41" s="52" t="s">
        <v>455</v>
      </c>
      <c r="F41" s="62" t="s">
        <v>465</v>
      </c>
      <c r="G41" s="63"/>
      <c r="H41" s="64"/>
      <c r="I41" s="65"/>
      <c r="J41" s="3"/>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row>
    <row r="42" spans="1:130" ht="14.25" customHeight="1" outlineLevel="1">
      <c r="A42" s="51"/>
      <c r="B42" s="40"/>
      <c r="C42" s="40" t="str">
        <f t="shared" si="0"/>
        <v>2.       Build and maintain ongoing relationships with the media.</v>
      </c>
      <c r="D42" s="47"/>
      <c r="E42" s="52" t="s">
        <v>455</v>
      </c>
      <c r="F42" s="55" t="s">
        <v>466</v>
      </c>
      <c r="G42" s="56"/>
      <c r="H42" s="57"/>
      <c r="I42" s="65"/>
      <c r="J42" s="3"/>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row>
    <row r="43" spans="1:130" ht="14.25" customHeight="1" outlineLevel="1">
      <c r="A43" s="51"/>
      <c r="B43" s="40"/>
      <c r="C43" s="40" t="str">
        <f t="shared" si="0"/>
        <v>a.       Build and maintain relationships with broadcast and other media organizations to establish trust with governmental public health in its delivery of health information, especially in the coverage of public health issues.</v>
      </c>
      <c r="D43" s="47"/>
      <c r="E43" s="52" t="s">
        <v>455</v>
      </c>
      <c r="F43" s="62" t="s">
        <v>467</v>
      </c>
      <c r="G43" s="63"/>
      <c r="H43" s="64"/>
      <c r="I43" s="65"/>
      <c r="J43" s="3"/>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row>
    <row r="44" spans="1:130" ht="14.25" customHeight="1" outlineLevel="1">
      <c r="A44" s="51"/>
      <c r="B44" s="40"/>
      <c r="C44" s="40" t="str">
        <f t="shared" si="0"/>
        <v>b.       Identify and critically evaluate media organizations, to identify those who can be reliable sources of information in public health messaging.</v>
      </c>
      <c r="D44" s="47"/>
      <c r="E44" s="52" t="s">
        <v>455</v>
      </c>
      <c r="F44" s="62" t="s">
        <v>468</v>
      </c>
      <c r="G44" s="63"/>
      <c r="H44" s="64"/>
      <c r="I44" s="65"/>
      <c r="J44" s="3"/>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row>
    <row r="45" spans="1:130" ht="14.25" customHeight="1" outlineLevel="1">
      <c r="A45" s="51"/>
      <c r="B45" s="40"/>
      <c r="C45" s="40" t="str">
        <f t="shared" si="0"/>
        <v>c.       Develop, implement, and maintain written organizational policies and templates for public health messaging, to support consistent and unified public health messaging.</v>
      </c>
      <c r="D45" s="47"/>
      <c r="E45" s="52" t="s">
        <v>455</v>
      </c>
      <c r="F45" s="62" t="s">
        <v>469</v>
      </c>
      <c r="G45" s="63"/>
      <c r="H45" s="64"/>
      <c r="I45" s="65"/>
      <c r="J45" s="3"/>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row>
    <row r="46" spans="1:130" ht="14.25" customHeight="1" outlineLevel="1">
      <c r="A46" s="51"/>
      <c r="B46" s="40"/>
      <c r="C46" s="40" t="str">
        <f t="shared" si="0"/>
        <v>d.       Ensure information and messages of public health importance is conveyed to the media in a timely and transparent manner.</v>
      </c>
      <c r="D46" s="47"/>
      <c r="E46" s="52" t="s">
        <v>455</v>
      </c>
      <c r="F46" s="62" t="s">
        <v>470</v>
      </c>
      <c r="G46" s="63"/>
      <c r="H46" s="64"/>
      <c r="I46" s="65"/>
      <c r="J46" s="3"/>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row>
    <row r="47" spans="1:130" ht="14.25" customHeight="1" outlineLevel="1">
      <c r="A47" s="51"/>
      <c r="B47" s="40"/>
      <c r="C47" s="40" t="str">
        <f t="shared" si="0"/>
        <v>3.       Develop and implement strategies for risk communication.</v>
      </c>
      <c r="D47" s="47"/>
      <c r="E47" s="52" t="s">
        <v>455</v>
      </c>
      <c r="F47" s="55" t="s">
        <v>471</v>
      </c>
      <c r="G47" s="56"/>
      <c r="H47" s="57"/>
      <c r="I47" s="65"/>
      <c r="J47" s="3"/>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row>
    <row r="48" spans="1:130" ht="14.25" customHeight="1" outlineLevel="1">
      <c r="A48" s="51"/>
      <c r="B48" s="40"/>
      <c r="C48" s="40" t="str">
        <f t="shared" si="0"/>
        <v>a.       Develop, implement, and maintain a written public health risk communication plan that articulates the governmental public health agency’s mission, value, role, and responsibilities in addressing specific public health risks; identifies appropriat</v>
      </c>
      <c r="D48" s="47"/>
      <c r="E48" s="52" t="s">
        <v>455</v>
      </c>
      <c r="F48" s="62" t="s">
        <v>472</v>
      </c>
      <c r="G48" s="63"/>
      <c r="H48" s="64"/>
      <c r="I48" s="65"/>
      <c r="J48" s="3"/>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row>
    <row r="49" spans="1:130" ht="14.25" customHeight="1" outlineLevel="1">
      <c r="A49" s="51"/>
      <c r="B49" s="40"/>
      <c r="C49" s="40" t="str">
        <f t="shared" si="0"/>
        <v xml:space="preserve">b.       Assess the need for and priority of communications mediums and channels for public-facing risk communication for the community, including the specific needs of those disproportionately impacted by public health risks. </v>
      </c>
      <c r="D49" s="47"/>
      <c r="E49" s="52" t="s">
        <v>455</v>
      </c>
      <c r="F49" s="62" t="s">
        <v>473</v>
      </c>
      <c r="G49" s="63"/>
      <c r="H49" s="64"/>
      <c r="I49" s="65"/>
      <c r="J49" s="3"/>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row>
    <row r="50" spans="1:130" ht="14.25" customHeight="1" outlineLevel="1">
      <c r="A50" s="51"/>
      <c r="B50" s="40"/>
      <c r="C50" s="40" t="str">
        <f t="shared" si="0"/>
        <v xml:space="preserve">c.       Collaborate with partners, communities, and individuals to co-create strategies for risk communication that are culturally appropriate and responsive, available in languages that match the linguistic diversity of the population, support literacy </v>
      </c>
      <c r="D50" s="47"/>
      <c r="E50" s="52" t="s">
        <v>455</v>
      </c>
      <c r="F50" s="62" t="s">
        <v>474</v>
      </c>
      <c r="G50" s="63"/>
      <c r="H50" s="64"/>
      <c r="I50" s="65"/>
      <c r="J50" s="3"/>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row>
    <row r="51" spans="1:130" ht="14.25" customHeight="1" outlineLevel="1">
      <c r="A51" s="51"/>
      <c r="B51" s="40"/>
      <c r="C51" s="40" t="str">
        <f t="shared" si="0"/>
        <v>d.       In the event of a public health crisis or event, lead and coordinate communication between public health, health organizations, national organizations and federal agencies, and state agencies, as appropriate, using risk communication principles t</v>
      </c>
      <c r="D51" s="47"/>
      <c r="E51" s="52" t="s">
        <v>455</v>
      </c>
      <c r="F51" s="68" t="s">
        <v>475</v>
      </c>
      <c r="G51" s="72"/>
      <c r="H51" s="73"/>
      <c r="I51" s="65"/>
      <c r="J51" s="3"/>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row>
    <row r="52" spans="1:130" ht="14.25" customHeight="1" outlineLevel="1">
      <c r="A52" s="51"/>
      <c r="B52" s="40"/>
      <c r="C52" s="40" t="str">
        <f t="shared" si="0"/>
        <v>C.      Community Partnerships</v>
      </c>
      <c r="D52" s="47"/>
      <c r="E52" s="52" t="s">
        <v>476</v>
      </c>
      <c r="F52" s="69" t="s">
        <v>477</v>
      </c>
      <c r="G52" s="70"/>
      <c r="H52" s="70"/>
      <c r="I52" s="65"/>
      <c r="J52" s="3"/>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row>
    <row r="53" spans="1:130" ht="14.25" customHeight="1" outlineLevel="1">
      <c r="A53" s="51"/>
      <c r="B53" s="40"/>
      <c r="C53" s="40" t="str">
        <f t="shared" si="0"/>
        <v>1.       Develop and maintain ongoing relationships with partners and convene and connect them to improve public health outcomes.</v>
      </c>
      <c r="D53" s="47"/>
      <c r="E53" s="52" t="s">
        <v>476</v>
      </c>
      <c r="F53" s="71" t="s">
        <v>478</v>
      </c>
      <c r="G53" s="56"/>
      <c r="H53" s="57"/>
      <c r="I53" s="65"/>
      <c r="J53" s="3"/>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row>
    <row r="54" spans="1:130" ht="14.25" customHeight="1" outlineLevel="1">
      <c r="A54" s="51"/>
      <c r="B54" s="40"/>
      <c r="C54" s="40" t="str">
        <f t="shared" si="0"/>
        <v>a.       Dedicate resources to community partnership development and engagement (i.e., workforce, training, technical assistance, facilitation, listening, meeting spaces, etc.).</v>
      </c>
      <c r="D54" s="47"/>
      <c r="E54" s="52" t="s">
        <v>476</v>
      </c>
      <c r="F54" s="62" t="s">
        <v>479</v>
      </c>
      <c r="G54" s="63"/>
      <c r="H54" s="64"/>
      <c r="I54" s="65"/>
      <c r="J54" s="3"/>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row>
    <row r="55" spans="1:130" ht="14.25" customHeight="1" outlineLevel="1">
      <c r="A55" s="51"/>
      <c r="B55" s="40"/>
      <c r="C55" s="40" t="str">
        <f t="shared" si="0"/>
        <v>b.       Create and maintain organizational policies and practices that advance relationship development and authentic engagement.</v>
      </c>
      <c r="D55" s="47"/>
      <c r="E55" s="52" t="s">
        <v>476</v>
      </c>
      <c r="F55" s="62" t="s">
        <v>480</v>
      </c>
      <c r="G55" s="63"/>
      <c r="H55" s="64"/>
      <c r="I55" s="65"/>
      <c r="J55" s="3"/>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row>
    <row r="56" spans="1:130" ht="14.25" customHeight="1" outlineLevel="1">
      <c r="A56" s="51"/>
      <c r="B56" s="40"/>
      <c r="C56" s="40" t="str">
        <f t="shared" si="0"/>
        <v>c.       Develop broad understanding of how communities within the jurisdiction are organized and how community relationships may affect the public’s health.</v>
      </c>
      <c r="D56" s="47"/>
      <c r="E56" s="52" t="s">
        <v>476</v>
      </c>
      <c r="F56" s="62" t="s">
        <v>481</v>
      </c>
      <c r="G56" s="63"/>
      <c r="H56" s="64"/>
      <c r="I56" s="65"/>
      <c r="J56" s="3"/>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row>
    <row r="57" spans="1:130" ht="14.25" customHeight="1" outlineLevel="1">
      <c r="A57" s="51"/>
      <c r="B57" s="40"/>
      <c r="C57" s="40" t="str">
        <f t="shared" si="0"/>
        <v>d.       Maintain the ability to identify strategic public health partnerships with other government sectors, across jurisdictional boundaries, and with different governments, including Tribal authorities, to pursue collaborative opportunities to effectiv</v>
      </c>
      <c r="D57" s="47"/>
      <c r="E57" s="52" t="s">
        <v>476</v>
      </c>
      <c r="F57" s="62" t="s">
        <v>482</v>
      </c>
      <c r="G57" s="63"/>
      <c r="H57" s="64"/>
      <c r="I57" s="65"/>
      <c r="J57" s="3"/>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row>
    <row r="58" spans="1:130" ht="14.25" customHeight="1" outlineLevel="1">
      <c r="A58" s="51"/>
      <c r="B58" s="40"/>
      <c r="C58" s="40" t="str">
        <f t="shared" si="0"/>
        <v>e.       Participate in partnerships, as an invitee, to represent public health interests and offer insight to challenges, resources, and support for solutions.</v>
      </c>
      <c r="D58" s="47"/>
      <c r="E58" s="52" t="s">
        <v>476</v>
      </c>
      <c r="F58" s="62" t="s">
        <v>483</v>
      </c>
      <c r="G58" s="63"/>
      <c r="H58" s="64"/>
      <c r="I58" s="65"/>
      <c r="J58" s="3"/>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row>
    <row r="59" spans="1:130" ht="14.25" customHeight="1" outlineLevel="1">
      <c r="A59" s="51"/>
      <c r="B59" s="40"/>
      <c r="C59" s="40" t="str">
        <f t="shared" si="0"/>
        <v>f.        Provide resources and support (e.g., data, convening, and planning) to partnerships and collaborative efforts and work with partners toward community-led solutions.</v>
      </c>
      <c r="D59" s="47"/>
      <c r="E59" s="52" t="s">
        <v>476</v>
      </c>
      <c r="F59" s="62" t="s">
        <v>484</v>
      </c>
      <c r="G59" s="63"/>
      <c r="H59" s="64"/>
      <c r="I59" s="65"/>
      <c r="J59" s="3"/>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row>
    <row r="60" spans="1:130" ht="14.25" customHeight="1" outlineLevel="1">
      <c r="A60" s="51"/>
      <c r="B60" s="40"/>
      <c r="C60" s="40" t="str">
        <f t="shared" si="0"/>
        <v>g.       Establish a culture of introspection among members to review the roles and responsibilities of each partner, revise agreements, and revisit arrangements for programs and services to improve the health of a community.</v>
      </c>
      <c r="D60" s="47"/>
      <c r="E60" s="52" t="s">
        <v>476</v>
      </c>
      <c r="F60" s="62" t="s">
        <v>485</v>
      </c>
      <c r="G60" s="63"/>
      <c r="H60" s="64"/>
      <c r="I60" s="65"/>
      <c r="J60" s="3"/>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row>
    <row r="61" spans="1:130" ht="14.25" customHeight="1" outlineLevel="1">
      <c r="A61" s="51"/>
      <c r="B61" s="40"/>
      <c r="C61" s="40" t="str">
        <f t="shared" si="0"/>
        <v>h.       Facilitate gatherings that encourage community conversations, leverage evidence-based practices, assure efforts toward agreed upon responsibilities for partners, foster leadership opportunities, and promote information sharing.</v>
      </c>
      <c r="D61" s="47"/>
      <c r="E61" s="52" t="s">
        <v>476</v>
      </c>
      <c r="F61" s="62" t="s">
        <v>486</v>
      </c>
      <c r="G61" s="63"/>
      <c r="H61" s="64"/>
      <c r="I61" s="65"/>
      <c r="J61" s="3"/>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row>
    <row r="62" spans="1:130" ht="14.25" customHeight="1" outlineLevel="1">
      <c r="A62" s="51"/>
      <c r="B62" s="40"/>
      <c r="C62" s="40" t="str">
        <f t="shared" si="0"/>
        <v>2.       Engage the community, including those most impacted by health inequities, around public health priorities.</v>
      </c>
      <c r="D62" s="47"/>
      <c r="E62" s="52" t="s">
        <v>476</v>
      </c>
      <c r="F62" s="55" t="s">
        <v>487</v>
      </c>
      <c r="G62" s="56"/>
      <c r="H62" s="57"/>
      <c r="I62" s="65"/>
      <c r="J62" s="3"/>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row>
    <row r="63" spans="1:130" ht="14.25" customHeight="1" outlineLevel="1">
      <c r="A63" s="51"/>
      <c r="B63" s="40"/>
      <c r="C63" s="40" t="str">
        <f t="shared" si="0"/>
        <v>a.       Inform partners about Minnesota’s Foundational Public Health Responsibilities, priorities and strategies, and anticipated roles and responsibilities for the community.</v>
      </c>
      <c r="D63" s="47"/>
      <c r="E63" s="52" t="s">
        <v>476</v>
      </c>
      <c r="F63" s="62" t="s">
        <v>488</v>
      </c>
      <c r="G63" s="63"/>
      <c r="H63" s="64"/>
      <c r="I63" s="65"/>
      <c r="J63" s="3"/>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row>
    <row r="64" spans="1:130" ht="14.25" customHeight="1" outlineLevel="1">
      <c r="A64" s="51"/>
      <c r="B64" s="40"/>
      <c r="C64" s="40" t="str">
        <f t="shared" si="0"/>
        <v>b.       Coordinate policy agendas with partner organizations to advance strategic public health goals, particularly those partners that are most affected by health inequities.</v>
      </c>
      <c r="D64" s="47"/>
      <c r="E64" s="52" t="s">
        <v>476</v>
      </c>
      <c r="F64" s="62" t="s">
        <v>489</v>
      </c>
      <c r="G64" s="63"/>
      <c r="H64" s="64"/>
      <c r="I64" s="65"/>
      <c r="J64" s="3"/>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row>
    <row r="65" spans="1:130" ht="14.25" customHeight="1" outlineLevel="1">
      <c r="A65" s="51"/>
      <c r="B65" s="40"/>
      <c r="C65" s="40" t="str">
        <f t="shared" si="0"/>
        <v>c.       Ensure community members, including those most affected by health inequities and those with lived experience, are engaged to improve health through participatory engagements, delivery of feedback on public health topics, and decision-making.</v>
      </c>
      <c r="D65" s="47"/>
      <c r="E65" s="52" t="s">
        <v>476</v>
      </c>
      <c r="F65" s="62" t="s">
        <v>490</v>
      </c>
      <c r="G65" s="63"/>
      <c r="H65" s="64"/>
      <c r="I65" s="65"/>
      <c r="J65" s="3"/>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row>
    <row r="66" spans="1:130" ht="14.25" customHeight="1" outlineLevel="1">
      <c r="A66" s="51"/>
      <c r="B66" s="40"/>
      <c r="C66" s="40" t="str">
        <f t="shared" si="0"/>
        <v>d.       Support community member involvement in achieving health outcomes that are most important to them, engage those most impacted by health disparities and underlying inequities, and strengthen the conditions that create health.</v>
      </c>
      <c r="D66" s="47"/>
      <c r="E66" s="52" t="s">
        <v>476</v>
      </c>
      <c r="F66" s="62" t="s">
        <v>491</v>
      </c>
      <c r="G66" s="63"/>
      <c r="H66" s="64"/>
      <c r="I66" s="65"/>
      <c r="J66" s="3"/>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row>
    <row r="67" spans="1:130" ht="14.25" customHeight="1" outlineLevel="1">
      <c r="A67" s="51"/>
      <c r="B67" s="40"/>
      <c r="C67" s="40" t="str">
        <f t="shared" si="0"/>
        <v>e.       Ensure ongoing communications with community members and partners, including sharing what information was collected by public health and how this information was used to achieve health outcomes.</v>
      </c>
      <c r="D67" s="47"/>
      <c r="E67" s="52" t="s">
        <v>476</v>
      </c>
      <c r="F67" s="62" t="s">
        <v>492</v>
      </c>
      <c r="G67" s="63"/>
      <c r="H67" s="64"/>
      <c r="I67" s="65"/>
      <c r="J67" s="3"/>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row>
    <row r="68" spans="1:130" ht="14.25" customHeight="1" outlineLevel="1">
      <c r="A68" s="51"/>
      <c r="B68" s="40"/>
      <c r="C68" s="40" t="str">
        <f t="shared" si="0"/>
        <v>D.     Data and Epidemiology</v>
      </c>
      <c r="D68" s="47"/>
      <c r="E68" s="52" t="s">
        <v>493</v>
      </c>
      <c r="F68" s="69" t="s">
        <v>494</v>
      </c>
      <c r="G68" s="70"/>
      <c r="H68" s="70"/>
      <c r="I68" s="65"/>
      <c r="J68" s="3"/>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row>
    <row r="69" spans="1:130" ht="14.25" customHeight="1" outlineLevel="1">
      <c r="A69" s="51"/>
      <c r="B69" s="40"/>
      <c r="C69" s="40" t="str">
        <f t="shared" si="0"/>
        <v>1.       Identify, collect, analyze and interpret data from all sources, including through maintenance of statewide surveillance systems.</v>
      </c>
      <c r="D69" s="47"/>
      <c r="E69" s="52" t="s">
        <v>493</v>
      </c>
      <c r="F69" s="55" t="s">
        <v>495</v>
      </c>
      <c r="G69" s="56"/>
      <c r="H69" s="57"/>
      <c r="I69" s="65"/>
      <c r="J69" s="3"/>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row>
    <row r="70" spans="1:130" ht="14.25" customHeight="1" outlineLevel="1">
      <c r="A70" s="51"/>
      <c r="B70" s="40"/>
      <c r="C70" s="40" t="str">
        <f t="shared" si="0"/>
        <v>a.       Develop, implement, and maintain a data infrastructure that includes sound practices and theory in data collection efforts; clear identification of data needs; uses quantitative, qualitative, and mixed methods; leverages a variety of data sources</v>
      </c>
      <c r="D70" s="47"/>
      <c r="E70" s="52" t="s">
        <v>493</v>
      </c>
      <c r="F70" s="62" t="s">
        <v>496</v>
      </c>
      <c r="G70" s="63"/>
      <c r="H70" s="64"/>
      <c r="I70" s="65"/>
      <c r="J70" s="3"/>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row>
    <row r="71" spans="1:130" ht="14.25" customHeight="1" outlineLevel="1">
      <c r="A71" s="51"/>
      <c r="B71" s="40"/>
      <c r="C71" s="40" t="str">
        <f t="shared" si="0"/>
        <v xml:space="preserve">b.       Develop, implement, and maintain written policies on data ownership, data confidentiality, and privacy. </v>
      </c>
      <c r="D71" s="47"/>
      <c r="E71" s="52" t="s">
        <v>493</v>
      </c>
      <c r="F71" s="62" t="s">
        <v>497</v>
      </c>
      <c r="G71" s="63"/>
      <c r="H71" s="64"/>
      <c r="I71" s="65"/>
      <c r="J71" s="3"/>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row>
    <row r="72" spans="1:130" ht="14.25" customHeight="1" outlineLevel="1">
      <c r="A72" s="51"/>
      <c r="B72" s="40"/>
      <c r="C72" s="40" t="str">
        <f t="shared" si="0"/>
        <v>c.       Collaborate with other governmental and cross-sector partners to develop, implement, and maintain written policies on data sharing.</v>
      </c>
      <c r="D72" s="47"/>
      <c r="E72" s="52" t="s">
        <v>493</v>
      </c>
      <c r="F72" s="62" t="s">
        <v>498</v>
      </c>
      <c r="G72" s="63"/>
      <c r="H72" s="64"/>
      <c r="I72" s="65"/>
      <c r="J72" s="3"/>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row>
    <row r="73" spans="1:130" ht="14.25" customHeight="1" outlineLevel="1">
      <c r="A73" s="51"/>
      <c r="B73" s="40"/>
      <c r="C73" s="40" t="str">
        <f t="shared" si="0"/>
        <v>d.       Ensure adequate expertise is available for data analysis and interpretation, informatics, data communications, and appropriate use and disclosure of protected health information with health equity considerations.</v>
      </c>
      <c r="D73" s="47"/>
      <c r="E73" s="52" t="s">
        <v>493</v>
      </c>
      <c r="F73" s="62" t="s">
        <v>499</v>
      </c>
      <c r="G73" s="63"/>
      <c r="H73" s="64"/>
      <c r="I73" s="65"/>
      <c r="J73" s="3"/>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row>
    <row r="74" spans="1:130" ht="14.25" customHeight="1" outlineLevel="1">
      <c r="A74" s="51"/>
      <c r="B74" s="40"/>
      <c r="C74" s="40" t="str">
        <f t="shared" si="0"/>
        <v>e.       Provide or access epidemiological services, including, field investigation, analytic studies, evaluation, and linkages (i.e., collaboration).</v>
      </c>
      <c r="D74" s="47"/>
      <c r="E74" s="52" t="s">
        <v>493</v>
      </c>
      <c r="F74" s="62" t="s">
        <v>500</v>
      </c>
      <c r="G74" s="63"/>
      <c r="H74" s="64"/>
      <c r="I74" s="65"/>
      <c r="J74" s="3"/>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row>
    <row r="75" spans="1:130" ht="14.25" customHeight="1" outlineLevel="1">
      <c r="A75" s="51"/>
      <c r="B75" s="40"/>
      <c r="C75" s="40" t="str">
        <f t="shared" si="0"/>
        <v>f.        Use epidemiological practices to explain the distribution of disease, death, health outcomes, health disparities and systemic inequities, including links to biological, environmental, economic and social determinants.</v>
      </c>
      <c r="D75" s="47"/>
      <c r="E75" s="52" t="s">
        <v>493</v>
      </c>
      <c r="F75" s="62" t="s">
        <v>501</v>
      </c>
      <c r="G75" s="63"/>
      <c r="H75" s="64"/>
      <c r="I75" s="65"/>
      <c r="J75" s="3"/>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row>
    <row r="76" spans="1:130" ht="14.25" customHeight="1" outlineLevel="1">
      <c r="A76" s="51"/>
      <c r="B76" s="40"/>
      <c r="C76" s="40" t="str">
        <f t="shared" si="0"/>
        <v xml:space="preserve">g.       Collaborate with partners, communities, and individuals, including those most impacted by health inequities, through all phases of data collection to understand data and analysis from the perspective of lived experience. </v>
      </c>
      <c r="D76" s="47"/>
      <c r="E76" s="52" t="s">
        <v>493</v>
      </c>
      <c r="F76" s="62" t="s">
        <v>502</v>
      </c>
      <c r="G76" s="63"/>
      <c r="H76" s="64"/>
      <c r="I76" s="65"/>
      <c r="J76" s="3"/>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row>
    <row r="77" spans="1:130" ht="14.25" customHeight="1" outlineLevel="1">
      <c r="A77" s="51"/>
      <c r="B77" s="40"/>
      <c r="C77" s="40" t="str">
        <f t="shared" si="0"/>
        <v xml:space="preserve">h.       Collect data to guide public health planning and decision making within the jurisdiction, and support decision making at the state level. </v>
      </c>
      <c r="D77" s="47"/>
      <c r="E77" s="52" t="s">
        <v>493</v>
      </c>
      <c r="F77" s="62" t="s">
        <v>503</v>
      </c>
      <c r="G77" s="63"/>
      <c r="H77" s="64"/>
      <c r="I77" s="65"/>
      <c r="J77" s="3"/>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row>
    <row r="78" spans="1:130" ht="14.25" customHeight="1" outlineLevel="1">
      <c r="A78" s="51"/>
      <c r="B78" s="40"/>
      <c r="C78" s="40" t="str">
        <f t="shared" si="0"/>
        <v>i.         Analyze data in collaboration with partners, communities, and individuals with lived experience, especially those who were a part of the data collection process.</v>
      </c>
      <c r="D78" s="47"/>
      <c r="E78" s="52" t="s">
        <v>493</v>
      </c>
      <c r="F78" s="62" t="s">
        <v>504</v>
      </c>
      <c r="G78" s="63"/>
      <c r="H78" s="64"/>
      <c r="I78" s="65"/>
      <c r="J78" s="3"/>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row>
    <row r="79" spans="1:130" ht="14.25" customHeight="1" outlineLevel="1">
      <c r="A79" s="51"/>
      <c r="B79" s="40"/>
      <c r="C79" s="40" t="str">
        <f t="shared" si="0"/>
        <v>2.       Effectively communicate data and its analysis, including through responding to data requests.</v>
      </c>
      <c r="D79" s="47"/>
      <c r="E79" s="52" t="s">
        <v>493</v>
      </c>
      <c r="F79" s="55" t="s">
        <v>505</v>
      </c>
      <c r="G79" s="56"/>
      <c r="H79" s="57"/>
      <c r="I79" s="65"/>
      <c r="J79" s="3"/>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row>
    <row r="80" spans="1:130" ht="14.25" customHeight="1" outlineLevel="1">
      <c r="A80" s="51"/>
      <c r="B80" s="40"/>
      <c r="C80" s="40" t="str">
        <f t="shared" si="0"/>
        <v>a.       Develop and maintain internal systems for receiving, responding to, and archiving data requests from the public, policy makers, media, and others.</v>
      </c>
      <c r="D80" s="47"/>
      <c r="E80" s="52" t="s">
        <v>493</v>
      </c>
      <c r="F80" s="62" t="s">
        <v>506</v>
      </c>
      <c r="G80" s="63"/>
      <c r="H80" s="64"/>
      <c r="I80" s="65"/>
      <c r="J80" s="3"/>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row>
    <row r="81" spans="1:130" ht="14.25" customHeight="1" outlineLevel="1">
      <c r="A81" s="51"/>
      <c r="B81" s="40"/>
      <c r="C81" s="40" t="str">
        <f t="shared" si="0"/>
        <v>b.       Assure the availability of data collected from the public with considerations for proper disclosure and share data with stakeholders, policy-makers, and communities, especially where those communities are most affected by the results.</v>
      </c>
      <c r="D81" s="47"/>
      <c r="E81" s="52" t="s">
        <v>493</v>
      </c>
      <c r="F81" s="62" t="s">
        <v>507</v>
      </c>
      <c r="G81" s="63"/>
      <c r="H81" s="64"/>
      <c r="I81" s="65"/>
      <c r="J81" s="3"/>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row>
    <row r="82" spans="1:130" ht="14.25" customHeight="1" outlineLevel="1">
      <c r="A82" s="51"/>
      <c r="B82" s="40"/>
      <c r="C82" s="40" t="str">
        <f t="shared" si="0"/>
        <v>c.       Ensure data and outputs are communicated effectively, using clear and accessible language in public-facing data communications and tailoring communications for different audiences, with special attention to disparities in health literacy among po</v>
      </c>
      <c r="D82" s="47"/>
      <c r="E82" s="52" t="s">
        <v>493</v>
      </c>
      <c r="F82" s="62" t="s">
        <v>508</v>
      </c>
      <c r="G82" s="63"/>
      <c r="H82" s="64"/>
      <c r="I82" s="65"/>
      <c r="J82" s="3"/>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row>
    <row r="83" spans="1:130" ht="14.25" customHeight="1" outlineLevel="1">
      <c r="A83" s="51"/>
      <c r="B83" s="40"/>
      <c r="C83" s="40" t="str">
        <f t="shared" si="0"/>
        <v>d.       Utilize prevailing technologies and systems to display and communicate data such that audiences can understand and use, making data visualizations interactive where possible, and mapping or subsetting data for specific populations.</v>
      </c>
      <c r="D83" s="47"/>
      <c r="E83" s="52" t="s">
        <v>493</v>
      </c>
      <c r="F83" s="62" t="s">
        <v>509</v>
      </c>
      <c r="G83" s="63"/>
      <c r="H83" s="64"/>
      <c r="I83" s="65"/>
      <c r="J83" s="3"/>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row>
    <row r="84" spans="1:130" ht="14.25" customHeight="1" outlineLevel="1">
      <c r="A84" s="51"/>
      <c r="B84" s="40"/>
      <c r="C84" s="40" t="str">
        <f t="shared" si="0"/>
        <v>3.       Maintain infrastructure and capabilities for delivering public health laboratory services.</v>
      </c>
      <c r="D84" s="47"/>
      <c r="E84" s="52" t="s">
        <v>493</v>
      </c>
      <c r="F84" s="55" t="s">
        <v>510</v>
      </c>
      <c r="G84" s="56"/>
      <c r="H84" s="57"/>
      <c r="I84" s="65"/>
      <c r="J84" s="3"/>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row>
    <row r="85" spans="1:130" ht="14.25" customHeight="1" outlineLevel="1">
      <c r="A85" s="51"/>
      <c r="B85" s="40"/>
      <c r="C85" s="40" t="str">
        <f t="shared" si="0"/>
        <v>a.       Provide or access laboratory services for reference and diagnostic testing and ensure timely and appropriate information sharing with appropriate partners.</v>
      </c>
      <c r="D85" s="47"/>
      <c r="E85" s="52" t="s">
        <v>493</v>
      </c>
      <c r="F85" s="62" t="s">
        <v>511</v>
      </c>
      <c r="G85" s="63"/>
      <c r="H85" s="64"/>
      <c r="I85" s="65"/>
      <c r="J85" s="3"/>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row>
    <row r="86" spans="1:130" ht="14.25" customHeight="1" outlineLevel="1">
      <c r="A86" s="51"/>
      <c r="B86" s="40"/>
      <c r="C86" s="40" t="str">
        <f t="shared" si="0"/>
        <v>b.       Ensure coordination and communication with public and private laboratories, including within the Laboratory Response Network (LRN), for routine operations and during incidents.</v>
      </c>
      <c r="D86" s="47"/>
      <c r="E86" s="52" t="s">
        <v>493</v>
      </c>
      <c r="F86" s="62" t="s">
        <v>512</v>
      </c>
      <c r="G86" s="63"/>
      <c r="H86" s="64"/>
      <c r="I86" s="65"/>
      <c r="J86" s="3"/>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row>
    <row r="87" spans="1:130" ht="14.25" customHeight="1" outlineLevel="1">
      <c r="A87" s="51"/>
      <c r="B87" s="40"/>
      <c r="C87" s="40" t="str">
        <f t="shared" si="0"/>
        <v>c.       (State only) Function as a Laboratory Response Network (LRN) Reference laboratory for biological agents and as an LRN chemical laboratory at a level designated by CDC.</v>
      </c>
      <c r="D87" s="47"/>
      <c r="E87" s="52" t="s">
        <v>493</v>
      </c>
      <c r="F87" s="62" t="s">
        <v>513</v>
      </c>
      <c r="G87" s="63"/>
      <c r="H87" s="64"/>
      <c r="I87" s="65"/>
      <c r="J87" s="3"/>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row>
    <row r="88" spans="1:130" ht="14.25" customHeight="1" outlineLevel="1">
      <c r="A88" s="51"/>
      <c r="B88" s="40"/>
      <c r="C88" s="40" t="str">
        <f t="shared" si="0"/>
        <v>E.      Health Equity</v>
      </c>
      <c r="D88" s="47"/>
      <c r="E88" s="52" t="s">
        <v>514</v>
      </c>
      <c r="F88" s="69" t="s">
        <v>515</v>
      </c>
      <c r="G88" s="70"/>
      <c r="H88" s="70"/>
      <c r="I88" s="65"/>
      <c r="J88" s="3"/>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row>
    <row r="89" spans="1:130" ht="14.25" customHeight="1" outlineLevel="1">
      <c r="A89" s="51"/>
      <c r="B89" s="40"/>
      <c r="C89" s="40" t="str">
        <f t="shared" si="0"/>
        <v>1.       Develop and demonstrate organizational commitment to health equity.</v>
      </c>
      <c r="D89" s="47"/>
      <c r="E89" s="52" t="s">
        <v>514</v>
      </c>
      <c r="F89" s="55" t="s">
        <v>516</v>
      </c>
      <c r="G89" s="56"/>
      <c r="H89" s="57"/>
      <c r="I89" s="65"/>
      <c r="J89" s="3"/>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row>
    <row r="90" spans="1:130" ht="14.25" customHeight="1" outlineLevel="1">
      <c r="A90" s="51"/>
      <c r="B90" s="40"/>
      <c r="C90" s="40" t="str">
        <f t="shared" si="0"/>
        <v>a.       Develop and maintain written training materials on health equity with an emphasis on the oppression of communities who have been historically marginalized by government including public health; the extent and consequences of oppression; intersect</v>
      </c>
      <c r="D90" s="47"/>
      <c r="E90" s="52" t="s">
        <v>514</v>
      </c>
      <c r="F90" s="62" t="s">
        <v>517</v>
      </c>
      <c r="G90" s="63"/>
      <c r="H90" s="64"/>
      <c r="I90" s="65"/>
      <c r="J90" s="3"/>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row>
    <row r="91" spans="1:130" ht="14.25" customHeight="1" outlineLevel="1">
      <c r="A91" s="51"/>
      <c r="B91" s="40"/>
      <c r="C91" s="40" t="str">
        <f t="shared" si="0"/>
        <v>b.       Provide training to staff on health equity with an emphasis on the emphasis on the oppression of communities who have been historically marginalized by government including public health; the extent and consequences of oppression; intersectionali</v>
      </c>
      <c r="D91" s="47"/>
      <c r="E91" s="52" t="s">
        <v>514</v>
      </c>
      <c r="F91" s="62" t="s">
        <v>518</v>
      </c>
      <c r="G91" s="63"/>
      <c r="H91" s="64"/>
      <c r="I91" s="65"/>
      <c r="J91" s="3"/>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row>
    <row r="92" spans="1:130" ht="14.25" customHeight="1" outlineLevel="1">
      <c r="A92" s="51"/>
      <c r="B92" s="40"/>
      <c r="C92" s="40" t="str">
        <f t="shared" si="0"/>
        <v>c.       Build organizational and individual staff competency in recognizing unconscious bias; building cultural competency and health literacy; building critical thinking skills; honoring diverse experiences; avoiding stereotypes; understanding intersect</v>
      </c>
      <c r="D92" s="47"/>
      <c r="E92" s="52" t="s">
        <v>514</v>
      </c>
      <c r="F92" s="62" t="s">
        <v>519</v>
      </c>
      <c r="G92" s="63"/>
      <c r="H92" s="64"/>
      <c r="I92" s="65"/>
      <c r="J92" s="3"/>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row>
    <row r="93" spans="1:130" ht="14.25" customHeight="1" outlineLevel="1">
      <c r="A93" s="51"/>
      <c r="B93" s="40"/>
      <c r="C93" s="40" t="str">
        <f t="shared" si="0"/>
        <v>d.       Build and maintain relationships with partners, communities, and individuals to establish trust with governmental public health to ensure that all collaborative processes incorporate lived experience.</v>
      </c>
      <c r="D93" s="47"/>
      <c r="E93" s="52" t="s">
        <v>514</v>
      </c>
      <c r="F93" s="62" t="s">
        <v>520</v>
      </c>
      <c r="G93" s="63"/>
      <c r="H93" s="64"/>
      <c r="I93" s="65"/>
      <c r="J93" s="3"/>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row>
    <row r="94" spans="1:130" ht="14.25" customHeight="1" outlineLevel="1">
      <c r="A94" s="51"/>
      <c r="B94" s="40"/>
      <c r="C94" s="40" t="str">
        <f t="shared" si="0"/>
        <v>e.       Cultivate an organizational culture of health equity.</v>
      </c>
      <c r="D94" s="47"/>
      <c r="E94" s="52" t="s">
        <v>514</v>
      </c>
      <c r="F94" s="62" t="s">
        <v>521</v>
      </c>
      <c r="G94" s="63"/>
      <c r="H94" s="64"/>
      <c r="I94" s="65"/>
      <c r="J94" s="3"/>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row>
    <row r="95" spans="1:130" ht="14.25" customHeight="1" outlineLevel="1">
      <c r="A95" s="51"/>
      <c r="B95" s="40"/>
      <c r="C95" s="40" t="str">
        <f t="shared" si="0"/>
        <v>f.        Convene cross-sector partners to identify strategies or initiatives for non-governmental partners to implement to address health equity for the population.</v>
      </c>
      <c r="D95" s="47"/>
      <c r="E95" s="52" t="s">
        <v>514</v>
      </c>
      <c r="F95" s="62" t="s">
        <v>522</v>
      </c>
      <c r="G95" s="63"/>
      <c r="H95" s="64"/>
      <c r="I95" s="65"/>
      <c r="J95" s="3"/>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row>
    <row r="96" spans="1:130" ht="14.25" customHeight="1" outlineLevel="1">
      <c r="A96" s="51"/>
      <c r="B96" s="40"/>
      <c r="C96" s="40" t="str">
        <f t="shared" si="0"/>
        <v>g.       Convene public health partners to identify strategies or initiatives for governmental public health to implement to address health equity in the jurisdiction.</v>
      </c>
      <c r="D96" s="47"/>
      <c r="E96" s="52" t="s">
        <v>514</v>
      </c>
      <c r="F96" s="62" t="s">
        <v>523</v>
      </c>
      <c r="G96" s="63"/>
      <c r="H96" s="64"/>
      <c r="I96" s="65"/>
      <c r="J96" s="3"/>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row>
    <row r="97" spans="1:130" ht="14.25" customHeight="1" outlineLevel="1">
      <c r="A97" s="51"/>
      <c r="B97" s="40"/>
      <c r="C97" s="40" t="str">
        <f t="shared" si="0"/>
        <v>h.       Perform a health equity review of all organizational written policies and systems and written plans to ensure that they advance health equity and revising or rewriting/developing them where they do not.</v>
      </c>
      <c r="D97" s="47"/>
      <c r="E97" s="52" t="s">
        <v>514</v>
      </c>
      <c r="F97" s="62" t="s">
        <v>524</v>
      </c>
      <c r="G97" s="63"/>
      <c r="H97" s="64"/>
      <c r="I97" s="65"/>
      <c r="J97" s="3"/>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row>
    <row r="98" spans="1:130" ht="14.25" customHeight="1" outlineLevel="1">
      <c r="A98" s="51"/>
      <c r="B98" s="40"/>
      <c r="C98" s="40" t="str">
        <f t="shared" si="0"/>
        <v xml:space="preserve">i.         Develop, implement, and maintain a system for collecting feedback from the community on the organization’s health equity work. </v>
      </c>
      <c r="D98" s="47"/>
      <c r="E98" s="52" t="s">
        <v>514</v>
      </c>
      <c r="F98" s="62" t="s">
        <v>525</v>
      </c>
      <c r="G98" s="63"/>
      <c r="H98" s="64"/>
      <c r="I98" s="65"/>
      <c r="J98" s="3"/>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row>
    <row r="99" spans="1:130" ht="14.25" customHeight="1" outlineLevel="1">
      <c r="A99" s="51"/>
      <c r="B99" s="40"/>
      <c r="C99" s="40" t="str">
        <f t="shared" si="0"/>
        <v>j.         Assess the composition of governance bodies and councils, committees, and task forces, and prioritize the representation of populations disproportionately impacted by health inequities.</v>
      </c>
      <c r="D99" s="47"/>
      <c r="E99" s="52" t="s">
        <v>514</v>
      </c>
      <c r="F99" s="62" t="s">
        <v>526</v>
      </c>
      <c r="G99" s="63"/>
      <c r="H99" s="64"/>
      <c r="I99" s="65"/>
      <c r="J99" s="3"/>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row>
    <row r="100" spans="1:130" ht="14.25" customHeight="1" outlineLevel="1">
      <c r="A100" s="51"/>
      <c r="B100" s="40"/>
      <c r="C100" s="40" t="str">
        <f t="shared" si="0"/>
        <v>k.       Assess the distribution of grants, procurements, and contracts and prioritize the representation of populations most impacted by health inequities, including underrepresented vendors.</v>
      </c>
      <c r="D100" s="47"/>
      <c r="E100" s="52" t="s">
        <v>514</v>
      </c>
      <c r="F100" s="62" t="s">
        <v>527</v>
      </c>
      <c r="G100" s="63"/>
      <c r="H100" s="64"/>
      <c r="I100" s="65"/>
      <c r="J100" s="3"/>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row>
    <row r="101" spans="1:130" ht="14.25" customHeight="1" outlineLevel="1">
      <c r="A101" s="51"/>
      <c r="B101" s="40"/>
      <c r="C101" s="40" t="str">
        <f t="shared" si="0"/>
        <v>2.       Inform and influence public and organizational policies to advance health equity.</v>
      </c>
      <c r="D101" s="47"/>
      <c r="E101" s="52" t="s">
        <v>514</v>
      </c>
      <c r="F101" s="55" t="s">
        <v>528</v>
      </c>
      <c r="G101" s="56"/>
      <c r="H101" s="57"/>
      <c r="I101" s="65"/>
      <c r="J101" s="3"/>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row>
    <row r="102" spans="1:130" ht="14.25" customHeight="1" outlineLevel="1">
      <c r="A102" s="51"/>
      <c r="B102" s="40"/>
      <c r="C102" s="40" t="str">
        <f t="shared" si="0"/>
        <v>a.       Collaborate with partners, communities, and individuals who are disproportionately affected by health inequities, to understand the impacts of public health risk/prevention or protection activities to their communities from the perspective of liv</v>
      </c>
      <c r="D102" s="47"/>
      <c r="E102" s="52" t="s">
        <v>514</v>
      </c>
      <c r="F102" s="62" t="s">
        <v>529</v>
      </c>
      <c r="G102" s="63"/>
      <c r="H102" s="64"/>
      <c r="I102" s="65"/>
      <c r="J102" s="3"/>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row>
    <row r="103" spans="1:130" ht="14.25" customHeight="1" outlineLevel="1">
      <c r="A103" s="51"/>
      <c r="B103" s="40"/>
      <c r="C103" s="40" t="str">
        <f t="shared" si="0"/>
        <v>b.       Organize support for public health statutes, regulations, rules, ordinances, and other policies to improve health equity and place them before an entity with the legal authority to enact them.</v>
      </c>
      <c r="D103" s="47"/>
      <c r="E103" s="52" t="s">
        <v>514</v>
      </c>
      <c r="F103" s="62" t="s">
        <v>530</v>
      </c>
      <c r="G103" s="63"/>
      <c r="H103" s="64"/>
      <c r="I103" s="65"/>
      <c r="J103" s="3"/>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row>
    <row r="104" spans="1:130" ht="14.25" customHeight="1" outlineLevel="1">
      <c r="A104" s="51"/>
      <c r="B104" s="40"/>
      <c r="C104" s="40" t="str">
        <f t="shared" si="0"/>
        <v>c.       Develop (including researching, analyzing, costing, and articulating the impact, as needed) health equity public health policy that is evidence-based and legally defensible.</v>
      </c>
      <c r="D104" s="47"/>
      <c r="E104" s="52" t="s">
        <v>514</v>
      </c>
      <c r="F104" s="62" t="s">
        <v>531</v>
      </c>
      <c r="G104" s="63"/>
      <c r="H104" s="64"/>
      <c r="I104" s="65"/>
      <c r="J104" s="3"/>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row>
    <row r="105" spans="1:130" ht="14.25" customHeight="1" outlineLevel="1">
      <c r="A105" s="51"/>
      <c r="B105" s="40"/>
      <c r="C105" s="40" t="str">
        <f t="shared" si="0"/>
        <v>d.       Collaborate with partners, communities, and individuals who are disproportionately affected by health inequities, to develop shared language and definitions and understanding around the external factors and conditions that create and maintain hea</v>
      </c>
      <c r="D105" s="47"/>
      <c r="E105" s="52" t="s">
        <v>514</v>
      </c>
      <c r="F105" s="62" t="s">
        <v>532</v>
      </c>
      <c r="G105" s="63"/>
      <c r="H105" s="64"/>
      <c r="I105" s="65"/>
      <c r="J105" s="3"/>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row>
    <row r="106" spans="1:130" ht="14.25" customHeight="1" outlineLevel="1">
      <c r="A106" s="51"/>
      <c r="B106" s="40"/>
      <c r="C106" s="40" t="str">
        <f t="shared" si="0"/>
        <v>e.       Collaborate with partners, communities, and individuals disproportionately impacted by health inequity to co-create metrics and monitor health equity within the jurisdiction.</v>
      </c>
      <c r="D106" s="47"/>
      <c r="E106" s="52" t="s">
        <v>514</v>
      </c>
      <c r="F106" s="62" t="s">
        <v>533</v>
      </c>
      <c r="G106" s="63"/>
      <c r="H106" s="64"/>
      <c r="I106" s="65"/>
      <c r="J106" s="3"/>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row>
    <row r="107" spans="1:130" ht="14.25" customHeight="1" outlineLevel="1">
      <c r="A107" s="51"/>
      <c r="B107" s="40"/>
      <c r="C107" s="40" t="str">
        <f t="shared" si="0"/>
        <v>F.      Leadership and Governance</v>
      </c>
      <c r="D107" s="47"/>
      <c r="E107" s="52" t="s">
        <v>534</v>
      </c>
      <c r="F107" s="69" t="s">
        <v>535</v>
      </c>
      <c r="G107" s="70"/>
      <c r="H107" s="70"/>
      <c r="I107" s="65"/>
      <c r="J107" s="3"/>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row>
    <row r="108" spans="1:130" ht="14.25" customHeight="1" outlineLevel="1">
      <c r="A108" s="51"/>
      <c r="B108" s="40"/>
      <c r="C108" s="40" t="str">
        <f t="shared" si="0"/>
        <v>1.       Establish the strategic direction for public health and lead internal and external stakeholders to action.</v>
      </c>
      <c r="D108" s="47"/>
      <c r="E108" s="52" t="s">
        <v>534</v>
      </c>
      <c r="F108" s="55" t="s">
        <v>536</v>
      </c>
      <c r="G108" s="56"/>
      <c r="H108" s="57"/>
      <c r="I108" s="65"/>
      <c r="J108" s="3"/>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row>
    <row r="109" spans="1:130" ht="14.25" customHeight="1" outlineLevel="1">
      <c r="A109" s="51"/>
      <c r="B109" s="40"/>
      <c r="C109" s="40" t="str">
        <f t="shared" si="0"/>
        <v>a.       Collaborate with partners, communities, and individuals including those disproportionately affected by public health issues, to understand the role of governmental public health in addressing those public health issues from the perspective of liv</v>
      </c>
      <c r="D109" s="47"/>
      <c r="E109" s="52" t="s">
        <v>534</v>
      </c>
      <c r="F109" s="62" t="s">
        <v>537</v>
      </c>
      <c r="G109" s="63"/>
      <c r="H109" s="64"/>
      <c r="I109" s="65"/>
      <c r="J109" s="3"/>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row>
    <row r="110" spans="1:130" ht="14.25" customHeight="1" outlineLevel="1">
      <c r="A110" s="51"/>
      <c r="B110" s="40"/>
      <c r="C110" s="40" t="str">
        <f t="shared" si="0"/>
        <v>b.       Convene public health partners to identify strategies or initiatives for governmental public health to implement to address public health issues in the jurisdiction.</v>
      </c>
      <c r="D110" s="47"/>
      <c r="E110" s="52" t="s">
        <v>534</v>
      </c>
      <c r="F110" s="62" t="s">
        <v>538</v>
      </c>
      <c r="G110" s="63"/>
      <c r="H110" s="64"/>
      <c r="I110" s="65"/>
      <c r="J110" s="3"/>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row>
    <row r="111" spans="1:130" ht="14.25" customHeight="1" outlineLevel="1">
      <c r="A111" s="51"/>
      <c r="B111" s="40"/>
      <c r="C111" s="40" t="str">
        <f t="shared" si="0"/>
        <v>c.       Convene cross sector partners to understand the role of non-governmental partners in addressing public health issues for the population.</v>
      </c>
      <c r="D111" s="47"/>
      <c r="E111" s="52" t="s">
        <v>534</v>
      </c>
      <c r="F111" s="62" t="s">
        <v>539</v>
      </c>
      <c r="G111" s="63"/>
      <c r="H111" s="64"/>
      <c r="I111" s="65"/>
      <c r="J111" s="3"/>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row>
    <row r="112" spans="1:130" ht="14.25" customHeight="1" outlineLevel="1">
      <c r="A112" s="51"/>
      <c r="B112" s="40"/>
      <c r="C112" s="40" t="str">
        <f t="shared" si="0"/>
        <v xml:space="preserve">d.       Develop, implement, and maintain an agency strategic plan. </v>
      </c>
      <c r="D112" s="47"/>
      <c r="E112" s="52" t="s">
        <v>534</v>
      </c>
      <c r="F112" s="62" t="s">
        <v>540</v>
      </c>
      <c r="G112" s="63"/>
      <c r="H112" s="64"/>
      <c r="I112" s="65"/>
      <c r="J112" s="3"/>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row>
    <row r="113" spans="1:130" ht="14.25" customHeight="1" outlineLevel="1">
      <c r="A113" s="51"/>
      <c r="B113" s="40"/>
      <c r="C113" s="40" t="str">
        <f t="shared" si="0"/>
        <v xml:space="preserve">e.       Engage with and support the appropriate governing entity about the public health agency's role and legal authority around public health priorities and policies. </v>
      </c>
      <c r="D113" s="47"/>
      <c r="E113" s="52" t="s">
        <v>534</v>
      </c>
      <c r="F113" s="62" t="s">
        <v>541</v>
      </c>
      <c r="G113" s="63"/>
      <c r="H113" s="64"/>
      <c r="I113" s="65"/>
      <c r="J113" s="3"/>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row>
    <row r="114" spans="1:130" ht="14.25" customHeight="1" outlineLevel="1">
      <c r="A114" s="51"/>
      <c r="B114" s="40"/>
      <c r="C114" s="40" t="str">
        <f t="shared" si="0"/>
        <v>f.        Advocate and communicate about the value and role of public health in the community</v>
      </c>
      <c r="D114" s="47"/>
      <c r="E114" s="52" t="s">
        <v>534</v>
      </c>
      <c r="F114" s="62" t="s">
        <v>542</v>
      </c>
      <c r="G114" s="63"/>
      <c r="H114" s="64"/>
      <c r="I114" s="65"/>
      <c r="J114" s="3"/>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row>
    <row r="115" spans="1:130" ht="14.25" customHeight="1" outlineLevel="1">
      <c r="A115" s="51"/>
      <c r="B115" s="40"/>
      <c r="C115" s="40" t="str">
        <f t="shared" si="0"/>
        <v>g.       Establish metrics and monitor the implementation of the agency strategic plan.</v>
      </c>
      <c r="D115" s="47"/>
      <c r="E115" s="52" t="s">
        <v>534</v>
      </c>
      <c r="F115" s="62" t="s">
        <v>543</v>
      </c>
      <c r="G115" s="63"/>
      <c r="H115" s="64"/>
      <c r="I115" s="65"/>
      <c r="J115" s="3"/>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row>
    <row r="116" spans="1:130" ht="14.25" customHeight="1" outlineLevel="1">
      <c r="A116" s="51"/>
      <c r="B116" s="40"/>
      <c r="C116" s="40" t="str">
        <f t="shared" si="0"/>
        <v>h.       Track actions taken by the agency in implementing the agency strategic plan.</v>
      </c>
      <c r="D116" s="47"/>
      <c r="E116" s="52" t="s">
        <v>534</v>
      </c>
      <c r="F116" s="62" t="s">
        <v>544</v>
      </c>
      <c r="G116" s="63"/>
      <c r="H116" s="64"/>
      <c r="I116" s="65"/>
      <c r="J116" s="3"/>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row>
    <row r="117" spans="1:130" ht="14.25" customHeight="1" outlineLevel="1">
      <c r="A117" s="51"/>
      <c r="B117" s="40"/>
      <c r="C117" s="40" t="str">
        <f t="shared" si="0"/>
        <v>i.         Monitor and report on progress on strategic plan and make needed adjustments</v>
      </c>
      <c r="D117" s="47"/>
      <c r="E117" s="52" t="s">
        <v>534</v>
      </c>
      <c r="F117" s="62" t="s">
        <v>545</v>
      </c>
      <c r="G117" s="63"/>
      <c r="H117" s="64"/>
      <c r="I117" s="65"/>
      <c r="J117" s="3"/>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row>
    <row r="118" spans="1:130" ht="14.25" customHeight="1" outlineLevel="1">
      <c r="A118" s="51"/>
      <c r="B118" s="40"/>
      <c r="C118" s="40" t="str">
        <f t="shared" si="0"/>
        <v xml:space="preserve">j.         Assess how external factors and conditions affect implementation of the agency strategic plan and identify barriers to implementation of the plan. </v>
      </c>
      <c r="D118" s="47"/>
      <c r="E118" s="52" t="s">
        <v>534</v>
      </c>
      <c r="F118" s="62" t="s">
        <v>546</v>
      </c>
      <c r="G118" s="63"/>
      <c r="H118" s="64"/>
      <c r="I118" s="65"/>
      <c r="J118" s="3"/>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row>
    <row r="119" spans="1:130" ht="14.25" customHeight="1" outlineLevel="1">
      <c r="A119" s="51"/>
      <c r="B119" s="40"/>
      <c r="C119" s="40" t="str">
        <f t="shared" si="0"/>
        <v>2.       Maintain a governance structure for public health.</v>
      </c>
      <c r="D119" s="47"/>
      <c r="E119" s="52" t="s">
        <v>534</v>
      </c>
      <c r="F119" s="55" t="s">
        <v>547</v>
      </c>
      <c r="G119" s="56"/>
      <c r="H119" s="57"/>
      <c r="I119" s="65"/>
      <c r="J119" s="3"/>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row>
    <row r="120" spans="1:130" ht="14.25" customHeight="1" outlineLevel="1">
      <c r="A120" s="51"/>
      <c r="B120" s="40"/>
      <c r="C120" s="40" t="str">
        <f t="shared" si="0"/>
        <v>a.       Promote and provide assistance to governing entities in examining, understanding, and modifying public health authorities as necessary.</v>
      </c>
      <c r="D120" s="47"/>
      <c r="E120" s="52" t="s">
        <v>534</v>
      </c>
      <c r="F120" s="62" t="s">
        <v>548</v>
      </c>
      <c r="G120" s="63"/>
      <c r="H120" s="64"/>
      <c r="I120" s="65"/>
      <c r="J120" s="3"/>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row>
    <row r="121" spans="1:130" ht="14.25" customHeight="1" outlineLevel="1">
      <c r="A121" s="51"/>
      <c r="B121" s="40"/>
      <c r="C121" s="40" t="str">
        <f t="shared" si="0"/>
        <v xml:space="preserve">b.       Develop, implement, and maintain a governance system and infrastructure for governmental public health, in compliance with statutes, regulations, rules, ordinances, and other policies. </v>
      </c>
      <c r="D121" s="47"/>
      <c r="E121" s="52" t="s">
        <v>534</v>
      </c>
      <c r="F121" s="62" t="s">
        <v>549</v>
      </c>
      <c r="G121" s="63"/>
      <c r="H121" s="64"/>
      <c r="I121" s="65"/>
      <c r="J121" s="3"/>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row>
    <row r="122" spans="1:130" ht="14.25" customHeight="1" outlineLevel="1">
      <c r="A122" s="51"/>
      <c r="B122" s="40"/>
      <c r="C122" s="40" t="str">
        <f t="shared" si="0"/>
        <v xml:space="preserve">c.       Educate and support appropriate governing entities, about governing bodies’ and public health agencies’ roles and legal authority in delivering public health services. around public health priorities and policies. </v>
      </c>
      <c r="D122" s="47"/>
      <c r="E122" s="52" t="s">
        <v>534</v>
      </c>
      <c r="F122" s="62" t="s">
        <v>550</v>
      </c>
      <c r="G122" s="63"/>
      <c r="H122" s="64"/>
      <c r="I122" s="65"/>
      <c r="J122" s="3"/>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row>
    <row r="123" spans="1:130" ht="14.25" customHeight="1" outlineLevel="1">
      <c r="A123" s="51"/>
      <c r="B123" s="40"/>
      <c r="C123" s="40" t="str">
        <f t="shared" si="0"/>
        <v xml:space="preserve">d.       Develop, implement, and maintain organizational policies related to governmental public health agency governance. </v>
      </c>
      <c r="D123" s="47"/>
      <c r="E123" s="52" t="s">
        <v>534</v>
      </c>
      <c r="F123" s="62" t="s">
        <v>551</v>
      </c>
      <c r="G123" s="63"/>
      <c r="H123" s="64"/>
      <c r="I123" s="65"/>
      <c r="J123" s="3"/>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row>
    <row r="124" spans="1:130" ht="14.25" customHeight="1" outlineLevel="1">
      <c r="A124" s="51"/>
      <c r="B124" s="40"/>
      <c r="C124" s="40" t="str">
        <f t="shared" si="0"/>
        <v xml:space="preserve">e.       Maintain current operational definitions and statements of public health roles, responsibilities, and authorities. </v>
      </c>
      <c r="D124" s="47"/>
      <c r="E124" s="52" t="s">
        <v>534</v>
      </c>
      <c r="F124" s="62" t="s">
        <v>552</v>
      </c>
      <c r="G124" s="63"/>
      <c r="H124" s="64"/>
      <c r="I124" s="65"/>
      <c r="J124" s="3"/>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row>
    <row r="125" spans="1:130" ht="14.25" customHeight="1" outlineLevel="1">
      <c r="A125" s="51"/>
      <c r="B125" s="40"/>
      <c r="C125" s="40" t="str">
        <f t="shared" si="0"/>
        <v>G.     Organizational Management</v>
      </c>
      <c r="D125" s="47"/>
      <c r="E125" s="52" t="s">
        <v>553</v>
      </c>
      <c r="F125" s="69" t="s">
        <v>554</v>
      </c>
      <c r="G125" s="70"/>
      <c r="H125" s="70"/>
      <c r="I125" s="65"/>
      <c r="J125" s="3"/>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row>
    <row r="126" spans="1:130" ht="14.25" customHeight="1" outlineLevel="1">
      <c r="A126" s="51"/>
      <c r="B126" s="40"/>
      <c r="C126" s="40" t="str">
        <f t="shared" si="0"/>
        <v>1.       Accountability, Performance Management, and Quality Improvement.</v>
      </c>
      <c r="D126" s="47"/>
      <c r="E126" s="52" t="s">
        <v>553</v>
      </c>
      <c r="F126" s="55" t="s">
        <v>555</v>
      </c>
      <c r="G126" s="56"/>
      <c r="H126" s="57"/>
      <c r="I126" s="65"/>
      <c r="J126" s="3"/>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row>
    <row r="127" spans="1:130" ht="14.25" customHeight="1" outlineLevel="1">
      <c r="A127" s="51"/>
      <c r="B127" s="40"/>
      <c r="C127" s="40" t="str">
        <f t="shared" si="0"/>
        <v>a.       Establish a system for tracking efforts toward agreed upon responsibilities for governmental public health and partners, including other public health, other governmental, and cross-sector partners.</v>
      </c>
      <c r="D127" s="47"/>
      <c r="E127" s="52" t="s">
        <v>553</v>
      </c>
      <c r="F127" s="62" t="s">
        <v>556</v>
      </c>
      <c r="G127" s="63"/>
      <c r="H127" s="64"/>
      <c r="I127" s="65"/>
      <c r="J127" s="3"/>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row>
    <row r="128" spans="1:130" ht="14.25" customHeight="1" outlineLevel="1">
      <c r="A128" s="51"/>
      <c r="B128" s="40"/>
      <c r="C128" s="40" t="str">
        <f t="shared" si="0"/>
        <v>b.       Monitor actions taken by governmental public health, and partners, including other public health, other governmental, and cross-sector partners, in implementing the public health activities.</v>
      </c>
      <c r="D128" s="47"/>
      <c r="E128" s="52" t="s">
        <v>553</v>
      </c>
      <c r="F128" s="62" t="s">
        <v>557</v>
      </c>
      <c r="G128" s="63"/>
      <c r="H128" s="64"/>
      <c r="I128" s="65"/>
      <c r="J128" s="3"/>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row>
    <row r="129" spans="1:130" ht="14.25" customHeight="1" outlineLevel="1">
      <c r="A129" s="51"/>
      <c r="B129" s="40"/>
      <c r="C129" s="40" t="str">
        <f t="shared" si="0"/>
        <v>c.       Develop, implement, and maintain systems and infrastructure for organizational performance management, that reports the performance of the governmental public health agency on an ongoing basis, measures and monitors progress on organizational and</v>
      </c>
      <c r="D129" s="47"/>
      <c r="E129" s="52" t="s">
        <v>553</v>
      </c>
      <c r="F129" s="62" t="s">
        <v>558</v>
      </c>
      <c r="G129" s="63"/>
      <c r="H129" s="64"/>
      <c r="I129" s="65"/>
      <c r="J129" s="3"/>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row>
    <row r="130" spans="1:130" ht="14.25" customHeight="1" outlineLevel="1">
      <c r="A130" s="51"/>
      <c r="B130" s="40"/>
      <c r="C130" s="40" t="str">
        <f t="shared" si="0"/>
        <v>d.       Establish metrics and monitor quality of the governmental public health organization and governmental public health activities within the jurisdiction.</v>
      </c>
      <c r="D130" s="47"/>
      <c r="E130" s="52" t="s">
        <v>553</v>
      </c>
      <c r="F130" s="62" t="s">
        <v>559</v>
      </c>
      <c r="G130" s="63"/>
      <c r="H130" s="64"/>
      <c r="I130" s="65"/>
      <c r="J130" s="3"/>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row>
    <row r="131" spans="1:130" ht="14.25" customHeight="1" outlineLevel="1">
      <c r="A131" s="51"/>
      <c r="B131" s="40"/>
      <c r="C131" s="40" t="str">
        <f t="shared" si="0"/>
        <v xml:space="preserve">e.       Develop, implement, and maintain a written plan for organizational quality improvement that includes validated processes for continuous quality improvement (CQI), like Plan-Do-Study-Act (PDSA). </v>
      </c>
      <c r="D131" s="47"/>
      <c r="E131" s="52" t="s">
        <v>553</v>
      </c>
      <c r="F131" s="62" t="s">
        <v>560</v>
      </c>
      <c r="G131" s="63"/>
      <c r="H131" s="64"/>
      <c r="I131" s="65"/>
      <c r="J131" s="3"/>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row>
    <row r="132" spans="1:130" ht="14.25" customHeight="1" outlineLevel="1">
      <c r="A132" s="51"/>
      <c r="B132" s="40"/>
      <c r="C132" s="40" t="str">
        <f t="shared" si="0"/>
        <v>f.        Cultivate an organizational culture of quality improvement.</v>
      </c>
      <c r="D132" s="47"/>
      <c r="E132" s="52" t="s">
        <v>553</v>
      </c>
      <c r="F132" s="62" t="s">
        <v>561</v>
      </c>
      <c r="G132" s="63"/>
      <c r="H132" s="64"/>
      <c r="I132" s="65"/>
      <c r="J132" s="3"/>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row>
    <row r="133" spans="1:130" ht="14.25" customHeight="1" outlineLevel="1">
      <c r="A133" s="51"/>
      <c r="B133" s="40"/>
      <c r="C133" s="40" t="str">
        <f t="shared" si="0"/>
        <v xml:space="preserve">g.       Develop, implement, and maintain a system for collecting feedback from the community on the organization’s performance. </v>
      </c>
      <c r="D133" s="47"/>
      <c r="E133" s="52" t="s">
        <v>553</v>
      </c>
      <c r="F133" s="62" t="s">
        <v>562</v>
      </c>
      <c r="G133" s="63"/>
      <c r="H133" s="64"/>
      <c r="I133" s="65"/>
      <c r="J133" s="3"/>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row>
    <row r="134" spans="1:130" ht="14.25" customHeight="1" outlineLevel="1">
      <c r="A134" s="51"/>
      <c r="B134" s="40"/>
      <c r="C134" s="40" t="str">
        <f t="shared" si="0"/>
        <v>h.       Build organizational and staff competency in evaluation to support special studies for programs, specific initiatives, and other health department activities using methods appropriate for the evaluation or study.</v>
      </c>
      <c r="D134" s="47"/>
      <c r="E134" s="52" t="s">
        <v>553</v>
      </c>
      <c r="F134" s="62" t="s">
        <v>563</v>
      </c>
      <c r="G134" s="63"/>
      <c r="H134" s="64"/>
      <c r="I134" s="65"/>
      <c r="J134" s="3"/>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row>
    <row r="135" spans="1:130" ht="14.25" customHeight="1" outlineLevel="1">
      <c r="A135" s="51"/>
      <c r="B135" s="40"/>
      <c r="C135" s="40" t="str">
        <f t="shared" si="0"/>
        <v>2.       Electronic Information, Information Systems, and Technology.</v>
      </c>
      <c r="D135" s="47"/>
      <c r="E135" s="52" t="s">
        <v>553</v>
      </c>
      <c r="F135" s="55" t="s">
        <v>564</v>
      </c>
      <c r="G135" s="56"/>
      <c r="H135" s="57"/>
      <c r="I135" s="65"/>
      <c r="J135" s="3"/>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row>
    <row r="136" spans="1:130" ht="14.25" customHeight="1" outlineLevel="1">
      <c r="A136" s="51"/>
      <c r="B136" s="40"/>
      <c r="C136" s="40" t="str">
        <f t="shared" si="0"/>
        <v xml:space="preserve">a.       Develop, implement, and maintain systems and infrastructure for information technology within the organization, including cutting edge information systems, connections, and real-time data. </v>
      </c>
      <c r="D136" s="47"/>
      <c r="E136" s="52" t="s">
        <v>553</v>
      </c>
      <c r="F136" s="62" t="s">
        <v>565</v>
      </c>
      <c r="G136" s="63"/>
      <c r="H136" s="64"/>
      <c r="I136" s="65"/>
      <c r="J136" s="3"/>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row>
    <row r="137" spans="1:130" ht="14.25" customHeight="1" outlineLevel="1">
      <c r="A137" s="51"/>
      <c r="B137" s="40"/>
      <c r="C137" s="40" t="str">
        <f t="shared" si="0"/>
        <v xml:space="preserve">b.       Assure continuity of technical operations and connectivity to networks, in the event of an emergency. </v>
      </c>
      <c r="D137" s="47"/>
      <c r="E137" s="52" t="s">
        <v>553</v>
      </c>
      <c r="F137" s="62" t="s">
        <v>566</v>
      </c>
      <c r="G137" s="63"/>
      <c r="H137" s="64"/>
      <c r="I137" s="65"/>
      <c r="J137" s="3"/>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row>
    <row r="138" spans="1:130" ht="14.25" customHeight="1" outlineLevel="1">
      <c r="A138" s="51"/>
      <c r="B138" s="40"/>
      <c r="C138" s="40" t="str">
        <f t="shared" si="0"/>
        <v>c.       Develop, maintain, and share internal electronic information systems and access external information systems for all governmental public health purposes, through public health informatics capacity.</v>
      </c>
      <c r="D138" s="47"/>
      <c r="E138" s="52" t="s">
        <v>553</v>
      </c>
      <c r="F138" s="62" t="s">
        <v>567</v>
      </c>
      <c r="G138" s="63"/>
      <c r="H138" s="64"/>
      <c r="I138" s="65"/>
      <c r="J138" s="3"/>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row>
    <row r="139" spans="1:130" ht="14.25" customHeight="1" outlineLevel="1">
      <c r="A139" s="51"/>
      <c r="B139" s="40"/>
      <c r="C139" s="40" t="str">
        <f t="shared" si="0"/>
        <v xml:space="preserve">d.       Implement prioritized strategies or initiatives identified to support optimization of technology, information systems, and data through strategies to reduce administrative burden and costs and enhance interoperability of elements and exchange of </v>
      </c>
      <c r="D139" s="47"/>
      <c r="E139" s="52" t="s">
        <v>553</v>
      </c>
      <c r="F139" s="62" t="s">
        <v>568</v>
      </c>
      <c r="G139" s="63"/>
      <c r="H139" s="64"/>
      <c r="I139" s="65"/>
      <c r="J139" s="3"/>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row>
    <row r="140" spans="1:130" ht="14.25" customHeight="1" outlineLevel="1">
      <c r="A140" s="51"/>
      <c r="B140" s="40"/>
      <c r="C140" s="40" t="str">
        <f t="shared" si="0"/>
        <v>e.       Develop, implement, and maintain written organizational policies to ensure confidentiality and informed consent of clients and assure security of electronic information and privacy of individuals for which protected information has been collected</v>
      </c>
      <c r="D140" s="47"/>
      <c r="E140" s="52" t="s">
        <v>553</v>
      </c>
      <c r="F140" s="62" t="s">
        <v>569</v>
      </c>
      <c r="G140" s="63"/>
      <c r="H140" s="64"/>
      <c r="I140" s="65"/>
      <c r="J140" s="3"/>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row>
    <row r="141" spans="1:130" ht="14.25" customHeight="1" outlineLevel="1">
      <c r="A141" s="51"/>
      <c r="B141" s="40"/>
      <c r="C141" s="40" t="str">
        <f t="shared" si="0"/>
        <v>f.        Build organizational and individual staff competency around information systems that capture, manage, analyze, and use information to promote effective use of those systems and to improve population-level health outcomes.</v>
      </c>
      <c r="D141" s="47"/>
      <c r="E141" s="52" t="s">
        <v>553</v>
      </c>
      <c r="F141" s="62" t="s">
        <v>570</v>
      </c>
      <c r="G141" s="63"/>
      <c r="H141" s="64"/>
      <c r="I141" s="65"/>
      <c r="J141" s="3"/>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row>
    <row r="142" spans="1:130" ht="14.25" customHeight="1" outlineLevel="1">
      <c r="A142" s="51"/>
      <c r="B142" s="40"/>
      <c r="C142" s="40" t="str">
        <f t="shared" si="0"/>
        <v>g.       Develop, implement, and maintain written organizational policies for collection, use and sharing of electronic information.</v>
      </c>
      <c r="D142" s="47"/>
      <c r="E142" s="52" t="s">
        <v>553</v>
      </c>
      <c r="F142" s="62" t="s">
        <v>571</v>
      </c>
      <c r="G142" s="63"/>
      <c r="H142" s="64"/>
      <c r="I142" s="65"/>
      <c r="J142" s="3"/>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row>
    <row r="143" spans="1:130" ht="14.25" customHeight="1" outlineLevel="1">
      <c r="A143" s="51"/>
      <c r="B143" s="40"/>
      <c r="C143" s="40" t="str">
        <f t="shared" si="0"/>
        <v>3.       Human Resources.</v>
      </c>
      <c r="D143" s="47"/>
      <c r="E143" s="52" t="s">
        <v>553</v>
      </c>
      <c r="F143" s="55" t="s">
        <v>572</v>
      </c>
      <c r="G143" s="56"/>
      <c r="H143" s="57"/>
      <c r="I143" s="65"/>
      <c r="J143" s="3"/>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row>
    <row r="144" spans="1:130" ht="14.25" customHeight="1" outlineLevel="1">
      <c r="A144" s="51"/>
      <c r="B144" s="40"/>
      <c r="C144" s="40" t="str">
        <f t="shared" si="0"/>
        <v>a.       Develop, implement, and maintain systems and infrastructure for human resource management that includes clear organizational policies, work agreements, defined job descriptions and responsibilities, mechanisms to verify staff qualifications, syst</v>
      </c>
      <c r="D144" s="47"/>
      <c r="E144" s="52" t="s">
        <v>553</v>
      </c>
      <c r="F144" s="62" t="s">
        <v>573</v>
      </c>
      <c r="G144" s="63"/>
      <c r="H144" s="64"/>
      <c r="I144" s="65"/>
      <c r="J144" s="3"/>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row>
    <row r="145" spans="1:130" ht="14.25" customHeight="1" outlineLevel="1">
      <c r="A145" s="51"/>
      <c r="B145" s="40"/>
      <c r="C145" s="40" t="str">
        <f t="shared" si="0"/>
        <v>b.       Develop, implement, and maintain systems and infrastructure for recruitment and hiring that includes seeking diverse applicants that reflect the community served, collaboration with educational programs and partners that may produce potential app</v>
      </c>
      <c r="D145" s="47"/>
      <c r="E145" s="52" t="s">
        <v>553</v>
      </c>
      <c r="F145" s="62" t="s">
        <v>574</v>
      </c>
      <c r="G145" s="63"/>
      <c r="H145" s="64"/>
      <c r="I145" s="65"/>
      <c r="J145" s="3"/>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row>
    <row r="146" spans="1:130" ht="14.25" customHeight="1" outlineLevel="1">
      <c r="A146" s="51"/>
      <c r="B146" s="40"/>
      <c r="C146" s="40" t="str">
        <f t="shared" si="0"/>
        <v>c.       Develop, implement, and maintain systems and infrastructure for employee retention, which prioritizes maintaining a diverse workforce, that includes supportive and flexible work environments, opportunities for personal and professional growth, an</v>
      </c>
      <c r="D146" s="47"/>
      <c r="E146" s="52" t="s">
        <v>553</v>
      </c>
      <c r="F146" s="62" t="s">
        <v>575</v>
      </c>
      <c r="G146" s="63"/>
      <c r="H146" s="64"/>
      <c r="I146" s="65"/>
      <c r="J146" s="3"/>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row>
    <row r="147" spans="1:130" ht="14.25" customHeight="1" outlineLevel="1">
      <c r="A147" s="51"/>
      <c r="B147" s="40"/>
      <c r="C147" s="40" t="str">
        <f t="shared" si="0"/>
        <v>d.       Cultivate an organizational culture of employee wellness.</v>
      </c>
      <c r="D147" s="47"/>
      <c r="E147" s="52" t="s">
        <v>553</v>
      </c>
      <c r="F147" s="62" t="s">
        <v>576</v>
      </c>
      <c r="G147" s="63"/>
      <c r="H147" s="64"/>
      <c r="I147" s="65"/>
      <c r="J147" s="3"/>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row>
    <row r="148" spans="1:130" ht="14.25" customHeight="1" outlineLevel="1">
      <c r="A148" s="51"/>
      <c r="B148" s="40"/>
      <c r="C148" s="40" t="str">
        <f t="shared" si="0"/>
        <v xml:space="preserve">e.       Develop, implement, and maintain infrastructure and a written plan for workforce development with strategies to build a competent workforce that includes defined occupational competencies, opportunities for education in basic and advanced public </v>
      </c>
      <c r="D148" s="47"/>
      <c r="E148" s="52" t="s">
        <v>553</v>
      </c>
      <c r="F148" s="62" t="s">
        <v>577</v>
      </c>
      <c r="G148" s="63"/>
      <c r="H148" s="64"/>
      <c r="I148" s="65"/>
      <c r="J148" s="3"/>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row>
    <row r="149" spans="1:130" ht="14.25" customHeight="1" outlineLevel="1">
      <c r="A149" s="51"/>
      <c r="B149" s="40"/>
      <c r="C149" s="40" t="str">
        <f t="shared" si="0"/>
        <v>f.        Develop and maintain written training materials on pertinent topics, including new staff orientation, mandated worker trainings, and trainings on other general and specific public health topics.</v>
      </c>
      <c r="D149" s="47"/>
      <c r="E149" s="52" t="s">
        <v>553</v>
      </c>
      <c r="F149" s="62" t="s">
        <v>578</v>
      </c>
      <c r="G149" s="63"/>
      <c r="H149" s="64"/>
      <c r="I149" s="65"/>
      <c r="J149" s="3"/>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row>
    <row r="150" spans="1:130" ht="14.25" customHeight="1" outlineLevel="1">
      <c r="A150" s="51"/>
      <c r="B150" s="40"/>
      <c r="C150" s="40" t="str">
        <f t="shared" si="0"/>
        <v>g.       Provide training to staff on pertinent topics, including new staff orientation, mandated worker trainings, and trainings on other general and specific public health topics.</v>
      </c>
      <c r="D150" s="47"/>
      <c r="E150" s="52" t="s">
        <v>553</v>
      </c>
      <c r="F150" s="62" t="s">
        <v>579</v>
      </c>
      <c r="G150" s="63"/>
      <c r="H150" s="64"/>
      <c r="I150" s="65"/>
      <c r="J150" s="3"/>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row>
    <row r="151" spans="1:130" ht="14.25" customHeight="1" outlineLevel="1">
      <c r="A151" s="51"/>
      <c r="B151" s="40"/>
      <c r="C151" s="40" t="str">
        <f t="shared" si="0"/>
        <v>h.       Develop, implement, and maintain a written succession plan(s) for the organization with considerations for key staff, talent pipelines, and defined organizational career paths.</v>
      </c>
      <c r="D151" s="47"/>
      <c r="E151" s="52" t="s">
        <v>553</v>
      </c>
      <c r="F151" s="62" t="s">
        <v>580</v>
      </c>
      <c r="G151" s="63"/>
      <c r="H151" s="64"/>
      <c r="I151" s="65"/>
      <c r="J151" s="3"/>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row>
    <row r="152" spans="1:130" ht="14.25" customHeight="1" outlineLevel="1">
      <c r="A152" s="51"/>
      <c r="B152" s="40"/>
      <c r="C152" s="40" t="str">
        <f t="shared" si="0"/>
        <v>4.       Financial Management.</v>
      </c>
      <c r="D152" s="47"/>
      <c r="E152" s="52" t="s">
        <v>553</v>
      </c>
      <c r="F152" s="55" t="s">
        <v>581</v>
      </c>
      <c r="G152" s="56"/>
      <c r="H152" s="57"/>
      <c r="I152" s="65"/>
      <c r="J152" s="3"/>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row>
    <row r="153" spans="1:130" ht="14.25" customHeight="1" outlineLevel="1">
      <c r="A153" s="51"/>
      <c r="B153" s="40"/>
      <c r="C153" s="40" t="str">
        <f t="shared" si="0"/>
        <v>a.       Develop, implement, and maintain systems and infrastructure for financial management that complies with federal, state, and local laws, standards, and policies and performs necessary administrative functions such as billing or invoicing, reportin</v>
      </c>
      <c r="D153" s="47"/>
      <c r="E153" s="52" t="s">
        <v>553</v>
      </c>
      <c r="F153" s="62" t="s">
        <v>582</v>
      </c>
      <c r="G153" s="63"/>
      <c r="H153" s="64"/>
      <c r="I153" s="65"/>
      <c r="J153" s="3"/>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row>
    <row r="154" spans="1:130" ht="14.25" customHeight="1" outlineLevel="1">
      <c r="A154" s="51"/>
      <c r="B154" s="40"/>
      <c r="C154" s="40" t="str">
        <f t="shared" si="0"/>
        <v>b.       Develop, implement, and maintain systems and infrastructure for oversight and internal auditing of financial operations that complies with policies of the organization and its governing body and requirements included with awarded grants, contract</v>
      </c>
      <c r="D154" s="47"/>
      <c r="E154" s="52" t="s">
        <v>553</v>
      </c>
      <c r="F154" s="62" t="s">
        <v>583</v>
      </c>
      <c r="G154" s="63"/>
      <c r="H154" s="64"/>
      <c r="I154" s="65"/>
      <c r="J154" s="3"/>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row>
    <row r="155" spans="1:130" ht="14.25" customHeight="1" outlineLevel="1">
      <c r="A155" s="51"/>
      <c r="B155" s="40"/>
      <c r="C155" s="40" t="str">
        <f t="shared" si="0"/>
        <v>c.       Advocate for, procure, maintain, and manage necessary financial resources for organizational operations, including grants, donations, appropriations, and other financial resources.</v>
      </c>
      <c r="D155" s="47"/>
      <c r="E155" s="52" t="s">
        <v>553</v>
      </c>
      <c r="F155" s="62" t="s">
        <v>584</v>
      </c>
      <c r="G155" s="63"/>
      <c r="H155" s="64"/>
      <c r="I155" s="65"/>
      <c r="J155" s="3"/>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row>
    <row r="156" spans="1:130" ht="14.25" customHeight="1" outlineLevel="1">
      <c r="A156" s="51"/>
      <c r="B156" s="40"/>
      <c r="C156" s="40" t="str">
        <f t="shared" si="0"/>
        <v>d.       Develop, implement, and maintain systems for contracts and procurement.</v>
      </c>
      <c r="D156" s="47"/>
      <c r="E156" s="52" t="s">
        <v>553</v>
      </c>
      <c r="F156" s="62" t="s">
        <v>585</v>
      </c>
      <c r="G156" s="63"/>
      <c r="H156" s="64"/>
      <c r="I156" s="65"/>
      <c r="J156" s="3"/>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row>
    <row r="157" spans="1:130" ht="14.25" customHeight="1" outlineLevel="1">
      <c r="A157" s="51"/>
      <c r="B157" s="40"/>
      <c r="C157" s="40" t="str">
        <f t="shared" si="0"/>
        <v>e.       Procure, maintain, and manage necessary goods, services, and intangible assets and associated contracting for organizational operations, including supplies, software, contracted services, and other materials.</v>
      </c>
      <c r="D157" s="47"/>
      <c r="E157" s="52" t="s">
        <v>553</v>
      </c>
      <c r="F157" s="62" t="s">
        <v>586</v>
      </c>
      <c r="G157" s="72"/>
      <c r="H157" s="73"/>
      <c r="I157" s="65"/>
      <c r="J157" s="3"/>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row>
    <row r="158" spans="1:130" ht="14.25" customHeight="1" outlineLevel="1">
      <c r="A158" s="51"/>
      <c r="B158" s="40"/>
      <c r="C158" s="40" t="str">
        <f t="shared" si="0"/>
        <v>5.       Operations and Facilities.</v>
      </c>
      <c r="D158" s="47"/>
      <c r="E158" s="52" t="s">
        <v>553</v>
      </c>
      <c r="F158" s="55" t="s">
        <v>587</v>
      </c>
      <c r="G158" s="56"/>
      <c r="H158" s="57"/>
      <c r="I158" s="65"/>
      <c r="J158" s="3"/>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row>
    <row r="159" spans="1:130" ht="14.25" customHeight="1" outlineLevel="1">
      <c r="A159" s="51"/>
      <c r="B159" s="40"/>
      <c r="C159" s="40" t="str">
        <f t="shared" si="0"/>
        <v>a.       Maintain and, as necessary, replace long-term or capital assets for organizational operations, including facilities, equipment, technology, vehicles, and other assets, such that all assets remain clean, safe, and accessible, as appropriate.</v>
      </c>
      <c r="D159" s="47"/>
      <c r="E159" s="52" t="s">
        <v>553</v>
      </c>
      <c r="F159" s="62" t="s">
        <v>588</v>
      </c>
      <c r="G159" s="63"/>
      <c r="H159" s="64"/>
      <c r="I159" s="65"/>
      <c r="J159" s="3"/>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row>
    <row r="160" spans="1:130" ht="14.25" customHeight="1" outlineLevel="1">
      <c r="A160" s="51"/>
      <c r="B160" s="40"/>
      <c r="C160" s="40" t="str">
        <f t="shared" si="0"/>
        <v xml:space="preserve">b.       Manage and operate facilities as safe and physically secure public-facing workplaces. </v>
      </c>
      <c r="D160" s="47"/>
      <c r="E160" s="52" t="s">
        <v>553</v>
      </c>
      <c r="F160" s="62" t="s">
        <v>589</v>
      </c>
      <c r="G160" s="72"/>
      <c r="H160" s="73"/>
      <c r="I160" s="65"/>
      <c r="J160" s="3"/>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row>
    <row r="161" spans="1:130" ht="14.25" customHeight="1" outlineLevel="1">
      <c r="A161" s="51"/>
      <c r="B161" s="40"/>
      <c r="C161" s="40" t="str">
        <f t="shared" si="0"/>
        <v>6.       Legal Services and Analysis.</v>
      </c>
      <c r="D161" s="47"/>
      <c r="E161" s="52" t="s">
        <v>553</v>
      </c>
      <c r="F161" s="55" t="s">
        <v>590</v>
      </c>
      <c r="G161" s="56"/>
      <c r="H161" s="57"/>
      <c r="I161" s="65"/>
      <c r="J161" s="3"/>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row>
    <row r="162" spans="1:130" ht="14.25" customHeight="1" outlineLevel="1">
      <c r="A162" s="51"/>
      <c r="B162" s="40"/>
      <c r="C162" s="40" t="str">
        <f t="shared" si="0"/>
        <v>a.       Build organizational and individual staff competency in understanding and interpreting statutes, regulations, rules, ordinances, and other policies that are relevant to the organization and the public’s health.</v>
      </c>
      <c r="D162" s="47"/>
      <c r="E162" s="52" t="s">
        <v>553</v>
      </c>
      <c r="F162" s="62" t="s">
        <v>591</v>
      </c>
      <c r="G162" s="63"/>
      <c r="H162" s="64"/>
      <c r="I162" s="65"/>
      <c r="J162" s="3"/>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row>
    <row r="163" spans="1:130" ht="14.25" customHeight="1" outlineLevel="1">
      <c r="A163" s="51"/>
      <c r="B163" s="40"/>
      <c r="C163" s="40" t="str">
        <f t="shared" si="0"/>
        <v>b.       Develop, implement, and maintain systems and infrastructure for legal services and analysis to advise on legal processes, guide design of legal solutions, support enforcement and defense of legal solutions, support engagement of communities and p</v>
      </c>
      <c r="D163" s="47"/>
      <c r="E163" s="52" t="s">
        <v>553</v>
      </c>
      <c r="F163" s="62" t="s">
        <v>592</v>
      </c>
      <c r="G163" s="63"/>
      <c r="H163" s="64"/>
      <c r="I163" s="65"/>
      <c r="J163" s="3"/>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row>
    <row r="164" spans="1:130" ht="14.25" customHeight="1" outlineLevel="1">
      <c r="A164" s="51"/>
      <c r="B164" s="40"/>
      <c r="C164" s="40" t="str">
        <f t="shared" si="0"/>
        <v>c.       Develop, implement, and maintain written organizational policies supported by statutes, regulations, rules, ordinances, and other policies for issuing and enforcing state and local emergency health orders.</v>
      </c>
      <c r="D164" s="47"/>
      <c r="E164" s="52" t="s">
        <v>553</v>
      </c>
      <c r="F164" s="62" t="s">
        <v>593</v>
      </c>
      <c r="G164" s="63"/>
      <c r="H164" s="64"/>
      <c r="I164" s="65"/>
      <c r="J164" s="3"/>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row>
    <row r="165" spans="1:130" ht="14.25" customHeight="1" outlineLevel="1">
      <c r="A165" s="51"/>
      <c r="B165" s="40"/>
      <c r="C165" s="40" t="str">
        <f t="shared" si="0"/>
        <v>H.     Policy Development</v>
      </c>
      <c r="D165" s="47"/>
      <c r="E165" s="52" t="s">
        <v>594</v>
      </c>
      <c r="F165" s="69" t="s">
        <v>595</v>
      </c>
      <c r="G165" s="70"/>
      <c r="H165" s="70"/>
      <c r="I165" s="65"/>
      <c r="J165" s="3"/>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row>
    <row r="166" spans="1:130" ht="14.25" customHeight="1" outlineLevel="1">
      <c r="A166" s="51"/>
      <c r="B166" s="40"/>
      <c r="C166" s="40" t="str">
        <f t="shared" si="0"/>
        <v>1.       Work with and convene partners and policy makers to develop, amend, and or enact new and update existing laws and policies that impact public health, including in response to changes in federal, state, and local rules, laws and regulations.</v>
      </c>
      <c r="D166" s="47"/>
      <c r="E166" s="52" t="s">
        <v>594</v>
      </c>
      <c r="F166" s="55" t="s">
        <v>596</v>
      </c>
      <c r="G166" s="56"/>
      <c r="H166" s="57"/>
      <c r="I166" s="65"/>
      <c r="J166" s="3"/>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row>
    <row r="167" spans="1:130" ht="14.25" customHeight="1" outlineLevel="1">
      <c r="A167" s="51"/>
      <c r="B167" s="40"/>
      <c r="C167" s="40" t="str">
        <f t="shared" si="0"/>
        <v>a.       Analyze public health laws, policies, and ordinances in collaboration with partners, communities, and individuals with lived experience.</v>
      </c>
      <c r="D167" s="47"/>
      <c r="E167" s="52" t="s">
        <v>594</v>
      </c>
      <c r="F167" s="62" t="s">
        <v>597</v>
      </c>
      <c r="G167" s="63"/>
      <c r="H167" s="64"/>
      <c r="I167" s="65"/>
      <c r="J167" s="3"/>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row>
    <row r="168" spans="1:130" ht="14.25" customHeight="1" outlineLevel="1">
      <c r="A168" s="51"/>
      <c r="B168" s="40"/>
      <c r="C168" s="40" t="str">
        <f t="shared" si="0"/>
        <v>b.       Assess the need for new public health laws, policies, and ordinances in the community, including the specific needs of those disproportionately impacted by the laws, policies, and ordinances.</v>
      </c>
      <c r="D168" s="47"/>
      <c r="E168" s="52" t="s">
        <v>594</v>
      </c>
      <c r="F168" s="62" t="s">
        <v>598</v>
      </c>
      <c r="G168" s="63"/>
      <c r="H168" s="64"/>
      <c r="I168" s="65"/>
      <c r="J168" s="3"/>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row>
    <row r="169" spans="1:130" ht="14.25" customHeight="1" outlineLevel="1">
      <c r="A169" s="51"/>
      <c r="B169" s="40"/>
      <c r="C169" s="40" t="str">
        <f t="shared" si="0"/>
        <v>c.       Organize support for public health policies and rules statutes, regulations, rules, ordinances, and other policies related to the population’s health and place them before an entity with the legal authority to enact them.</v>
      </c>
      <c r="D169" s="47"/>
      <c r="E169" s="52" t="s">
        <v>594</v>
      </c>
      <c r="F169" s="62" t="s">
        <v>599</v>
      </c>
      <c r="G169" s="63"/>
      <c r="H169" s="64"/>
      <c r="I169" s="65"/>
      <c r="J169" s="3"/>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row>
    <row r="170" spans="1:130" ht="14.25" customHeight="1" outlineLevel="1">
      <c r="A170" s="51"/>
      <c r="B170" s="40"/>
      <c r="C170" s="40" t="str">
        <f t="shared" si="0"/>
        <v>d.       Collaborate with partners, communities, and individuals, including those disproportionately affected by outdated laws, policies, and ordinances, to understand and update these outdated laws, policies, and individuals with consideration of the per</v>
      </c>
      <c r="D170" s="47"/>
      <c r="E170" s="52" t="s">
        <v>594</v>
      </c>
      <c r="F170" s="62" t="s">
        <v>600</v>
      </c>
      <c r="G170" s="63"/>
      <c r="H170" s="64"/>
      <c r="I170" s="65"/>
      <c r="J170" s="3"/>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row>
    <row r="171" spans="1:130" ht="14.25" customHeight="1" outlineLevel="1">
      <c r="A171" s="51"/>
      <c r="B171" s="40"/>
      <c r="C171" s="40" t="str">
        <f t="shared" si="0"/>
        <v>e.       Engage with appropriate governing entities about the purpose, intent, and outcomes of public health laws, policies, and ordinances and (when necessary) advocate to update them.</v>
      </c>
      <c r="D171" s="47"/>
      <c r="E171" s="52" t="s">
        <v>594</v>
      </c>
      <c r="F171" s="62" t="s">
        <v>601</v>
      </c>
      <c r="G171" s="63"/>
      <c r="H171" s="64"/>
      <c r="I171" s="65"/>
      <c r="J171" s="3"/>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row>
    <row r="172" spans="1:130" ht="14.25" customHeight="1" outlineLevel="1">
      <c r="A172" s="51"/>
      <c r="B172" s="40"/>
      <c r="C172" s="40" t="str">
        <f t="shared" si="0"/>
        <v>f.        Collaborate with key partners and policy makers, including those disproportionately affected by health inequities, to enact new evidence-based, legally defensible policies, including through Health in All Policies work.</v>
      </c>
      <c r="D172" s="47"/>
      <c r="E172" s="52" t="s">
        <v>594</v>
      </c>
      <c r="F172" s="62" t="s">
        <v>602</v>
      </c>
      <c r="G172" s="63"/>
      <c r="H172" s="64"/>
      <c r="I172" s="65"/>
      <c r="J172" s="3"/>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row>
    <row r="173" spans="1:130" ht="14.25" customHeight="1" outlineLevel="1">
      <c r="A173" s="51"/>
      <c r="B173" s="40"/>
      <c r="C173" s="40" t="str">
        <f t="shared" si="0"/>
        <v>g.       Develop and maintain written organizational policies to support staff in rapidly responding to emerging issues including through implementation or amendment of state and local laws and regulations necessary to continue to comply with federal/stat</v>
      </c>
      <c r="D173" s="47"/>
      <c r="E173" s="52" t="s">
        <v>594</v>
      </c>
      <c r="F173" s="62" t="s">
        <v>603</v>
      </c>
      <c r="G173" s="63"/>
      <c r="H173" s="64"/>
      <c r="I173" s="65"/>
      <c r="J173" s="3"/>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row>
    <row r="174" spans="1:130" ht="14.25" customHeight="1" outlineLevel="1">
      <c r="A174" s="51"/>
      <c r="B174" s="40"/>
      <c r="C174" s="40" t="str">
        <f t="shared" si="0"/>
        <v>h.       Monitor the impact of changing state and federal laws on public health to the population and within the jurisdiction.</v>
      </c>
      <c r="D174" s="47"/>
      <c r="E174" s="52" t="s">
        <v>594</v>
      </c>
      <c r="F174" s="62" t="s">
        <v>604</v>
      </c>
      <c r="G174" s="63"/>
      <c r="H174" s="64"/>
      <c r="I174" s="65"/>
      <c r="J174" s="3"/>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row>
    <row r="175" spans="1:130" ht="14.25" customHeight="1" outlineLevel="1">
      <c r="A175" s="51"/>
      <c r="B175" s="40"/>
      <c r="C175" s="40" t="str">
        <f t="shared" si="0"/>
        <v>2.       Inform and influence policies being considered by others that affect public health (Health in All Policies).</v>
      </c>
      <c r="D175" s="47"/>
      <c r="E175" s="52" t="s">
        <v>594</v>
      </c>
      <c r="F175" s="55" t="s">
        <v>605</v>
      </c>
      <c r="G175" s="56"/>
      <c r="H175" s="57"/>
      <c r="I175" s="65"/>
      <c r="J175" s="3"/>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row>
    <row r="176" spans="1:130" ht="14.25" customHeight="1" outlineLevel="1">
      <c r="A176" s="51"/>
      <c r="B176" s="40"/>
      <c r="C176" s="40" t="str">
        <f t="shared" si="0"/>
        <v>a.       Convene cross-sector partners to identify strategies or initiatives for non-governmental partners to implement to address Health in All Policies for the population.</v>
      </c>
      <c r="D176" s="47"/>
      <c r="E176" s="52" t="s">
        <v>594</v>
      </c>
      <c r="F176" s="62" t="s">
        <v>606</v>
      </c>
      <c r="G176" s="63"/>
      <c r="H176" s="64"/>
      <c r="I176" s="65"/>
      <c r="J176" s="3"/>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row>
    <row r="177" spans="1:130" ht="14.25" customHeight="1" outlineLevel="1">
      <c r="A177" s="51"/>
      <c r="B177" s="40"/>
      <c r="C177" s="40" t="str">
        <f t="shared" si="0"/>
        <v>b.       Effectively inform and influence policies being considered by other governmental and non-governmental organizations within the jurisdiction that might impact Health in All Policies but are beyond the immediate scope or authority of the government</v>
      </c>
      <c r="D177" s="47"/>
      <c r="E177" s="52" t="s">
        <v>594</v>
      </c>
      <c r="F177" s="62" t="s">
        <v>607</v>
      </c>
      <c r="G177" s="63"/>
      <c r="H177" s="64"/>
      <c r="I177" s="65"/>
      <c r="J177" s="3"/>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row>
    <row r="178" spans="1:130" ht="14.25" customHeight="1" outlineLevel="1">
      <c r="A178" s="51"/>
      <c r="B178" s="40"/>
      <c r="C178" s="40" t="str">
        <f t="shared" si="0"/>
        <v>3.       Plan, assure understanding of, and implement public health policies, statutes, regulations, and ordinances, orders.</v>
      </c>
      <c r="D178" s="47"/>
      <c r="E178" s="52" t="s">
        <v>594</v>
      </c>
      <c r="F178" s="55" t="s">
        <v>608</v>
      </c>
      <c r="G178" s="56"/>
      <c r="H178" s="57"/>
      <c r="I178" s="65"/>
      <c r="J178" s="3"/>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row>
    <row r="179" spans="1:130" ht="14.25" customHeight="1" outlineLevel="1">
      <c r="A179" s="51"/>
      <c r="B179" s="40"/>
      <c r="C179" s="40" t="str">
        <f t="shared" si="0"/>
        <v>a.       Educate the community and key partners on the meaning, purpose, and benefits of public health laws.</v>
      </c>
      <c r="D179" s="47"/>
      <c r="E179" s="52" t="s">
        <v>594</v>
      </c>
      <c r="F179" s="62" t="s">
        <v>609</v>
      </c>
      <c r="G179" s="63"/>
      <c r="H179" s="64"/>
      <c r="I179" s="65"/>
      <c r="J179" s="3"/>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row>
    <row r="180" spans="1:130" ht="14.25" customHeight="1" outlineLevel="1">
      <c r="A180" s="51"/>
      <c r="B180" s="40"/>
      <c r="C180" s="40" t="str">
        <f t="shared" si="0"/>
        <v>b.       Assure the consistent application of public health laws, policies, and ordinances.</v>
      </c>
      <c r="D180" s="47"/>
      <c r="E180" s="52" t="s">
        <v>594</v>
      </c>
      <c r="F180" s="62" t="s">
        <v>610</v>
      </c>
      <c r="G180" s="63"/>
      <c r="H180" s="64"/>
      <c r="I180" s="65"/>
      <c r="J180" s="3"/>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row>
    <row r="181" spans="1:130" ht="14.25" customHeight="1" outlineLevel="1">
      <c r="A181" s="51"/>
      <c r="B181" s="40"/>
      <c r="C181" s="40" t="str">
        <f t="shared" si="0"/>
        <v xml:space="preserve">c.       Develop and maintain written training materials on public health laws, policies, and ordinances and provide training to relevant staff. </v>
      </c>
      <c r="D181" s="47"/>
      <c r="E181" s="52" t="s">
        <v>594</v>
      </c>
      <c r="F181" s="62" t="s">
        <v>611</v>
      </c>
      <c r="G181" s="63"/>
      <c r="H181" s="64"/>
      <c r="I181" s="65"/>
      <c r="J181" s="3"/>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row>
    <row r="182" spans="1:130" ht="14.25" customHeight="1" outlineLevel="1">
      <c r="A182" s="51"/>
      <c r="B182" s="40"/>
      <c r="C182" s="40" t="str">
        <f t="shared" si="0"/>
        <v>d.       Conduct public health enforcement activities, including in response to public health complaints.</v>
      </c>
      <c r="D182" s="47"/>
      <c r="E182" s="52" t="s">
        <v>594</v>
      </c>
      <c r="F182" s="62" t="s">
        <v>612</v>
      </c>
      <c r="G182" s="63"/>
      <c r="H182" s="64"/>
      <c r="I182" s="65"/>
      <c r="J182" s="3"/>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row>
    <row r="183" spans="1:130" ht="14.25" customHeight="1" outlineLevel="1">
      <c r="A183" s="51"/>
      <c r="B183" s="40"/>
      <c r="C183" s="40" t="str">
        <f t="shared" si="0"/>
        <v>e.       Monitor and report public health violations and enforcement responses and notify the public, as necessary.</v>
      </c>
      <c r="D183" s="47"/>
      <c r="E183" s="52" t="s">
        <v>594</v>
      </c>
      <c r="F183" s="62" t="s">
        <v>613</v>
      </c>
      <c r="G183" s="63"/>
      <c r="H183" s="64"/>
      <c r="I183" s="65"/>
      <c r="J183" s="3"/>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row>
    <row r="184" spans="1:130" ht="14.25" customHeight="1" outlineLevel="1">
      <c r="A184" s="51"/>
      <c r="B184" s="40"/>
      <c r="C184" s="40" t="str">
        <f t="shared" si="0"/>
        <v>f.        Provide education and technical assistance to regulated entities  to support their compliance with statutes, regulations, rules, ordinances, and other policies.</v>
      </c>
      <c r="D184" s="47"/>
      <c r="E184" s="52" t="s">
        <v>594</v>
      </c>
      <c r="F184" s="62" t="s">
        <v>614</v>
      </c>
      <c r="G184" s="63"/>
      <c r="H184" s="64"/>
      <c r="I184" s="65"/>
      <c r="J184" s="3"/>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row>
    <row r="185" spans="1:130" ht="14.25" customHeight="1">
      <c r="A185" s="51"/>
      <c r="B185" s="40"/>
      <c r="C185" s="40" t="str">
        <f t="shared" si="0"/>
        <v>I.        Preparedness and Response</v>
      </c>
      <c r="D185" s="47"/>
      <c r="E185" s="52" t="s">
        <v>615</v>
      </c>
      <c r="F185" s="69" t="s">
        <v>616</v>
      </c>
      <c r="G185" s="70"/>
      <c r="H185" s="70"/>
      <c r="I185" s="65"/>
      <c r="J185" s="3"/>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row>
    <row r="186" spans="1:130" ht="14.25" customHeight="1" outlineLevel="1">
      <c r="A186" s="51"/>
      <c r="B186" s="40"/>
      <c r="C186" s="40" t="str">
        <f t="shared" si="0"/>
        <v>1.       Establish governmental public health’s role in preparedness and response to incidents.</v>
      </c>
      <c r="D186" s="47"/>
      <c r="E186" s="52" t="s">
        <v>615</v>
      </c>
      <c r="F186" s="55" t="s">
        <v>617</v>
      </c>
      <c r="G186" s="56"/>
      <c r="H186" s="57"/>
      <c r="I186" s="65"/>
      <c r="J186" s="3"/>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row>
    <row r="187" spans="1:130" ht="14.25" customHeight="1" outlineLevel="1">
      <c r="A187" s="51"/>
      <c r="B187" s="40"/>
      <c r="C187" s="40" t="str">
        <f t="shared" si="0"/>
        <v>a.       Develop, implement, and maintain a situation and information sharing infrastructure that may receive notice of emergencies on a 24/7 basis, may serve as an emergency notification system for emergency partners, and interface with other critical in</v>
      </c>
      <c r="D187" s="47"/>
      <c r="E187" s="52" t="s">
        <v>615</v>
      </c>
      <c r="F187" s="62" t="s">
        <v>618</v>
      </c>
      <c r="G187" s="63"/>
      <c r="H187" s="64"/>
      <c r="I187" s="65"/>
      <c r="J187" s="3"/>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row>
    <row r="188" spans="1:130" ht="14.25" customHeight="1" outlineLevel="1">
      <c r="A188" s="51"/>
      <c r="B188" s="40"/>
      <c r="C188" s="40" t="str">
        <f t="shared" si="0"/>
        <v>b.       Ensure staff are adequately trained on emergency preparedness and response competencies, including interoperability within the National Incident Management System (NIMS) and Incident Command System (ICS) frameworks, and typical roles and responsi</v>
      </c>
      <c r="D188" s="47"/>
      <c r="E188" s="52" t="s">
        <v>615</v>
      </c>
      <c r="F188" s="62" t="s">
        <v>619</v>
      </c>
      <c r="G188" s="63"/>
      <c r="H188" s="64"/>
      <c r="I188" s="65"/>
      <c r="J188" s="3"/>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row>
    <row r="189" spans="1:130" ht="14.25" customHeight="1" outlineLevel="1">
      <c r="A189" s="51"/>
      <c r="B189" s="40"/>
      <c r="C189" s="40" t="str">
        <f t="shared" si="0"/>
        <v>c.       Build and maintain relationships with the public and partners to establish trust with governmental public health to enable necessary action before, during, or after public health emergencies.</v>
      </c>
      <c r="D189" s="47"/>
      <c r="E189" s="52" t="s">
        <v>615</v>
      </c>
      <c r="F189" s="62" t="s">
        <v>620</v>
      </c>
      <c r="G189" s="63"/>
      <c r="H189" s="64"/>
      <c r="I189" s="65"/>
      <c r="J189" s="3"/>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row>
    <row r="190" spans="1:130" ht="14.25" customHeight="1" outlineLevel="1">
      <c r="A190" s="51"/>
      <c r="B190" s="40"/>
      <c r="C190" s="40" t="str">
        <f t="shared" si="0"/>
        <v>d.       Effectively inform community-based organizations, partners, governmental organizations, the media, and the public with unified, accurate, and geographically relevant information before, during, and after a public health emergency, including on ho</v>
      </c>
      <c r="D190" s="47"/>
      <c r="E190" s="52" t="s">
        <v>615</v>
      </c>
      <c r="F190" s="62" t="s">
        <v>621</v>
      </c>
      <c r="G190" s="63"/>
      <c r="H190" s="64"/>
      <c r="I190" s="65"/>
      <c r="J190" s="3"/>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row>
    <row r="191" spans="1:130" ht="14.25" customHeight="1" outlineLevel="1">
      <c r="A191" s="51"/>
      <c r="B191" s="40"/>
      <c r="C191" s="40" t="str">
        <f t="shared" si="0"/>
        <v>e.       Assure leadership of governmental emergency health and medical operations, including serving as primary and/or coordinating agency for public health responses, in collaboration with governmental organizations during incidents with public health i</v>
      </c>
      <c r="D191" s="47"/>
      <c r="E191" s="52" t="s">
        <v>615</v>
      </c>
      <c r="F191" s="62" t="s">
        <v>622</v>
      </c>
      <c r="G191" s="63"/>
      <c r="H191" s="64"/>
      <c r="I191" s="65"/>
      <c r="J191" s="3"/>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row>
    <row r="192" spans="1:130" ht="14.25" customHeight="1" outlineLevel="1">
      <c r="A192" s="51"/>
      <c r="B192" s="40"/>
      <c r="C192" s="40" t="str">
        <f t="shared" si="0"/>
        <v>f.        Assess the scope and responsibility for public health response during an incident and identify the necessary roles and responsibilities of partners during response.</v>
      </c>
      <c r="D192" s="47"/>
      <c r="E192" s="52" t="s">
        <v>615</v>
      </c>
      <c r="F192" s="62" t="s">
        <v>623</v>
      </c>
      <c r="G192" s="63"/>
      <c r="H192" s="64"/>
      <c r="I192" s="65"/>
      <c r="J192" s="3"/>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row>
    <row r="193" spans="1:130" ht="14.25" customHeight="1" outlineLevel="1">
      <c r="A193" s="51"/>
      <c r="B193" s="40"/>
      <c r="C193" s="40" t="str">
        <f t="shared" si="0"/>
        <v>g.       Convene cross-sector partners to identify strategies or initiatives for community-based organizations and governmental partners to implement to address emergency response and recovery in the jurisdiction.</v>
      </c>
      <c r="D193" s="47"/>
      <c r="E193" s="52" t="s">
        <v>615</v>
      </c>
      <c r="F193" s="62" t="s">
        <v>624</v>
      </c>
      <c r="G193" s="63"/>
      <c r="H193" s="64"/>
      <c r="I193" s="65"/>
      <c r="J193" s="3"/>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row>
    <row r="194" spans="1:130" ht="14.25" customHeight="1" outlineLevel="1">
      <c r="A194" s="51"/>
      <c r="B194" s="40"/>
      <c r="C194" s="40" t="str">
        <f t="shared" si="0"/>
        <v>2.       Conduct or participate in risk assessments.</v>
      </c>
      <c r="D194" s="47"/>
      <c r="E194" s="52" t="s">
        <v>615</v>
      </c>
      <c r="F194" s="55" t="s">
        <v>625</v>
      </c>
      <c r="G194" s="56"/>
      <c r="H194" s="57"/>
      <c r="I194" s="65"/>
      <c r="J194" s="3"/>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row>
    <row r="195" spans="1:130" ht="14.25" customHeight="1" outlineLevel="1">
      <c r="A195" s="51"/>
      <c r="B195" s="40"/>
      <c r="C195" s="40" t="str">
        <f t="shared" si="0"/>
        <v>a.       Collaborate with partners, communities, and individuals in jurisdictional risk assessments to identify and monitor public health incidents to the population, identify populations at risk of being disproportionately impacted by incidents, and prio</v>
      </c>
      <c r="D195" s="47"/>
      <c r="E195" s="52" t="s">
        <v>615</v>
      </c>
      <c r="F195" s="62" t="s">
        <v>626</v>
      </c>
      <c r="G195" s="63"/>
      <c r="H195" s="64"/>
      <c r="I195" s="65"/>
      <c r="J195" s="3"/>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row>
    <row r="196" spans="1:130" ht="14.25" customHeight="1" outlineLevel="1">
      <c r="A196" s="51"/>
      <c r="B196" s="40"/>
      <c r="C196" s="40" t="str">
        <f t="shared" si="0"/>
        <v>b.       Collaborate with other jurisdictions on their jurisdictional risk assessments to ensure representation of each jurisdiction’s needs.</v>
      </c>
      <c r="D196" s="47"/>
      <c r="E196" s="52" t="s">
        <v>615</v>
      </c>
      <c r="F196" s="62" t="s">
        <v>627</v>
      </c>
      <c r="G196" s="63"/>
      <c r="H196" s="64"/>
      <c r="I196" s="65"/>
      <c r="J196" s="3"/>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row>
    <row r="197" spans="1:130" ht="14.25" customHeight="1" outlineLevel="1">
      <c r="A197" s="51"/>
      <c r="B197" s="40"/>
      <c r="C197" s="40" t="str">
        <f t="shared" si="0"/>
        <v>3.       Develop, exercise and maintain preparedness and response plans.</v>
      </c>
      <c r="D197" s="47"/>
      <c r="E197" s="52" t="s">
        <v>615</v>
      </c>
      <c r="F197" s="55" t="s">
        <v>628</v>
      </c>
      <c r="G197" s="56"/>
      <c r="H197" s="57"/>
      <c r="I197" s="65"/>
      <c r="J197" s="3"/>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row>
    <row r="198" spans="1:130" ht="14.25" customHeight="1" outlineLevel="1">
      <c r="A198" s="51"/>
      <c r="B198" s="40"/>
      <c r="C198" s="40" t="str">
        <f t="shared" si="0"/>
        <v>a.       Develop, implement, and maintain written policies and procedures (e.g., ESF-8) to activate and alert public health personnel and response partners during an emergency.</v>
      </c>
      <c r="D198" s="47"/>
      <c r="E198" s="52" t="s">
        <v>615</v>
      </c>
      <c r="F198" s="62" t="s">
        <v>629</v>
      </c>
      <c r="G198" s="63"/>
      <c r="H198" s="64"/>
      <c r="I198" s="65"/>
      <c r="J198" s="3"/>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row>
    <row r="199" spans="1:130" ht="14.25" customHeight="1" outlineLevel="1">
      <c r="A199" s="51"/>
      <c r="B199" s="40"/>
      <c r="C199" s="40" t="str">
        <f t="shared" si="0"/>
        <v>b.       Develop, maintain, and update emergency preparedness and response plans based on identified risk preparedness and response competencies in collaboration with the appropriate stakeholders, including those at risk of being disproportionately affect</v>
      </c>
      <c r="D199" s="47"/>
      <c r="E199" s="52" t="s">
        <v>615</v>
      </c>
      <c r="F199" s="62" t="s">
        <v>630</v>
      </c>
      <c r="G199" s="63"/>
      <c r="H199" s="64"/>
      <c r="I199" s="65"/>
      <c r="J199" s="3"/>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row>
    <row r="200" spans="1:130" ht="14.25" customHeight="1" outlineLevel="1">
      <c r="A200" s="51"/>
      <c r="B200" s="40"/>
      <c r="C200" s="40" t="str">
        <f t="shared" si="0"/>
        <v xml:space="preserve">c.       Establish the response and recovery role of public health in other partners' plans for all types of disasters and emergencies. </v>
      </c>
      <c r="D200" s="47"/>
      <c r="E200" s="52" t="s">
        <v>615</v>
      </c>
      <c r="F200" s="62" t="s">
        <v>631</v>
      </c>
      <c r="G200" s="63"/>
      <c r="H200" s="64"/>
      <c r="I200" s="65"/>
      <c r="J200" s="3"/>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row>
    <row r="201" spans="1:130" ht="14.25" customHeight="1" outlineLevel="1">
      <c r="A201" s="51"/>
      <c r="B201" s="40"/>
      <c r="C201" s="40" t="str">
        <f t="shared" si="0"/>
        <v>d.       Effectively inform staff and appropriate stakeholders on the capabilities and role of public health in the emergency preparedness and response plan.</v>
      </c>
      <c r="D201" s="47"/>
      <c r="E201" s="52" t="s">
        <v>615</v>
      </c>
      <c r="F201" s="62" t="s">
        <v>632</v>
      </c>
      <c r="G201" s="63"/>
      <c r="H201" s="64"/>
      <c r="I201" s="65"/>
      <c r="J201" s="3"/>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row>
    <row r="202" spans="1:130" ht="14.25" customHeight="1" outlineLevel="1">
      <c r="A202" s="51"/>
      <c r="B202" s="40"/>
      <c r="C202" s="40" t="str">
        <f t="shared" si="0"/>
        <v>e.       Provide staff training on the preparedness and response plan with appropriate frequency, including drill, table-top and functional, and full-scale exercises.</v>
      </c>
      <c r="D202" s="47"/>
      <c r="E202" s="52" t="s">
        <v>615</v>
      </c>
      <c r="F202" s="62" t="s">
        <v>633</v>
      </c>
      <c r="G202" s="63"/>
      <c r="H202" s="64"/>
      <c r="I202" s="65"/>
      <c r="J202" s="3"/>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row>
    <row r="203" spans="1:130" ht="14.25" customHeight="1" outlineLevel="1">
      <c r="A203" s="51"/>
      <c r="B203" s="40"/>
      <c r="C203" s="40" t="str">
        <f t="shared" si="0"/>
        <v>f.        Collaborate with community-based organizations and partners to provide training exercises on their ability to address the needs of populations at risk of being disproportionately impacted by incidents.</v>
      </c>
      <c r="D203" s="47"/>
      <c r="E203" s="52" t="s">
        <v>615</v>
      </c>
      <c r="F203" s="62" t="s">
        <v>634</v>
      </c>
      <c r="G203" s="63"/>
      <c r="H203" s="64"/>
      <c r="I203" s="65"/>
      <c r="J203" s="3"/>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row>
    <row r="204" spans="1:130" ht="14.25" customHeight="1" outlineLevel="1">
      <c r="A204" s="51"/>
      <c r="B204" s="40"/>
      <c r="C204" s="40" t="str">
        <f t="shared" si="0"/>
        <v>4.       Assure public health continuity of operations.</v>
      </c>
      <c r="D204" s="47"/>
      <c r="E204" s="52" t="s">
        <v>615</v>
      </c>
      <c r="F204" s="55" t="s">
        <v>635</v>
      </c>
      <c r="G204" s="56"/>
      <c r="H204" s="57"/>
      <c r="I204" s="65"/>
      <c r="J204" s="3"/>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row>
    <row r="205" spans="1:130" ht="14.25" customHeight="1" outlineLevel="1">
      <c r="A205" s="51"/>
      <c r="B205" s="40"/>
      <c r="C205" s="40" t="str">
        <f t="shared" si="0"/>
        <v>a.       Identify priority or essential public health functions and the people, resources, and facilities needed to provide these services during an emergency.</v>
      </c>
      <c r="D205" s="47"/>
      <c r="E205" s="52" t="s">
        <v>615</v>
      </c>
      <c r="F205" s="62" t="s">
        <v>636</v>
      </c>
      <c r="G205" s="63"/>
      <c r="H205" s="64"/>
      <c r="I205" s="65"/>
      <c r="J205" s="3"/>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row>
    <row r="206" spans="1:130" ht="14.25" customHeight="1" outlineLevel="1">
      <c r="A206" s="51"/>
      <c r="B206" s="40"/>
      <c r="C206" s="40" t="str">
        <f t="shared" si="0"/>
        <v>b.       Engage with staff who have roles or responsibilities in priority or essential public health functions and provide those staff training on necessary sections of the continuity of operations plan.</v>
      </c>
      <c r="D206" s="47"/>
      <c r="E206" s="52" t="s">
        <v>615</v>
      </c>
      <c r="F206" s="62" t="s">
        <v>637</v>
      </c>
      <c r="G206" s="63"/>
      <c r="H206" s="64"/>
      <c r="I206" s="65"/>
      <c r="J206" s="3"/>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row>
    <row r="207" spans="1:130" ht="14.25" customHeight="1" outlineLevel="1">
      <c r="A207" s="51"/>
      <c r="B207" s="40"/>
      <c r="C207" s="40" t="str">
        <f t="shared" si="0"/>
        <v>5.       Respond to incidents.</v>
      </c>
      <c r="D207" s="47"/>
      <c r="E207" s="52" t="s">
        <v>615</v>
      </c>
      <c r="F207" s="55" t="s">
        <v>638</v>
      </c>
      <c r="G207" s="63"/>
      <c r="H207" s="64"/>
      <c r="I207" s="65"/>
      <c r="J207" s="3"/>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row>
    <row r="208" spans="1:130" ht="14.25" customHeight="1" outlineLevel="1">
      <c r="A208" s="51"/>
      <c r="B208" s="40"/>
      <c r="C208" s="40" t="str">
        <f t="shared" si="0"/>
        <v>a.       Activate and alert public health response personnel and communication systems.</v>
      </c>
      <c r="D208" s="47"/>
      <c r="E208" s="52" t="s">
        <v>615</v>
      </c>
      <c r="F208" s="62" t="s">
        <v>639</v>
      </c>
      <c r="G208" s="63"/>
      <c r="H208" s="64"/>
      <c r="I208" s="65"/>
      <c r="J208" s="3"/>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row>
    <row r="209" spans="1:130" ht="14.25" customHeight="1" outlineLevel="1">
      <c r="A209" s="51"/>
      <c r="B209" s="40"/>
      <c r="C209" s="40" t="str">
        <f t="shared" si="0"/>
        <v>b.       Operate within the established incident command system according to the role of public health as outlined in the emergency preparedness and response plan during a public health incident and incidents not led by public health.</v>
      </c>
      <c r="D209" s="47"/>
      <c r="E209" s="52" t="s">
        <v>615</v>
      </c>
      <c r="F209" s="62" t="s">
        <v>640</v>
      </c>
      <c r="G209" s="63"/>
      <c r="H209" s="64"/>
      <c r="I209" s="65"/>
      <c r="J209" s="3"/>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row>
    <row r="210" spans="1:130" ht="14.25" customHeight="1" outlineLevel="1">
      <c r="A210" s="51"/>
      <c r="B210" s="40"/>
      <c r="C210" s="40" t="str">
        <f t="shared" si="0"/>
        <v xml:space="preserve">c.       Convene public health partners to identify strategies or initiatives for governmental public health response to incidents. </v>
      </c>
      <c r="D210" s="47"/>
      <c r="E210" s="52" t="s">
        <v>615</v>
      </c>
      <c r="F210" s="62" t="s">
        <v>641</v>
      </c>
      <c r="G210" s="63"/>
      <c r="H210" s="64"/>
      <c r="I210" s="65"/>
      <c r="J210" s="3"/>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row>
    <row r="211" spans="1:130" ht="14.25" customHeight="1" outlineLevel="1">
      <c r="A211" s="51"/>
      <c r="B211" s="40"/>
      <c r="C211" s="40" t="str">
        <f t="shared" si="0"/>
        <v xml:space="preserve">d.       Assess the need for incident response efforts in the community, including the specific needs of those disproportionately impacted by the incidents. </v>
      </c>
      <c r="D211" s="47"/>
      <c r="E211" s="52" t="s">
        <v>615</v>
      </c>
      <c r="F211" s="62" t="s">
        <v>642</v>
      </c>
      <c r="G211" s="63"/>
      <c r="H211" s="64"/>
      <c r="I211" s="65"/>
      <c r="J211" s="3"/>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row>
    <row r="212" spans="1:130" ht="14.25" customHeight="1" outlineLevel="1">
      <c r="A212" s="51"/>
      <c r="B212" s="40"/>
      <c r="C212" s="40" t="str">
        <f t="shared" si="0"/>
        <v>e.       Assess the legal and statutory process for issuing and enforcing state and local emergency health orders.</v>
      </c>
      <c r="D212" s="47"/>
      <c r="E212" s="52" t="s">
        <v>615</v>
      </c>
      <c r="F212" s="62" t="s">
        <v>643</v>
      </c>
      <c r="G212" s="63"/>
      <c r="H212" s="64"/>
      <c r="I212" s="65"/>
      <c r="J212" s="3"/>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row>
    <row r="213" spans="1:130" ht="14.25" customHeight="1" outlineLevel="1">
      <c r="A213" s="51"/>
      <c r="B213" s="40"/>
      <c r="C213" s="40" t="str">
        <f t="shared" si="0"/>
        <v>f.        Issue and enforce emergency health orders, as necessary and appropriate.</v>
      </c>
      <c r="D213" s="47"/>
      <c r="E213" s="52" t="s">
        <v>615</v>
      </c>
      <c r="F213" s="62" t="s">
        <v>644</v>
      </c>
      <c r="G213" s="63"/>
      <c r="H213" s="64"/>
      <c r="I213" s="65"/>
      <c r="J213" s="3"/>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row>
    <row r="214" spans="1:130" ht="14.25" customHeight="1" outlineLevel="1">
      <c r="A214" s="51"/>
      <c r="B214" s="40"/>
      <c r="C214" s="40" t="str">
        <f t="shared" si="0"/>
        <v>6.       Recover from incidents.</v>
      </c>
      <c r="D214" s="47"/>
      <c r="E214" s="52" t="s">
        <v>615</v>
      </c>
      <c r="F214" s="55" t="s">
        <v>645</v>
      </c>
      <c r="G214" s="63"/>
      <c r="H214" s="64"/>
      <c r="I214" s="65"/>
      <c r="J214" s="3"/>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row>
    <row r="215" spans="1:130" ht="14.25" customHeight="1" outlineLevel="1">
      <c r="A215" s="51"/>
      <c r="B215" s="40"/>
      <c r="C215" s="40" t="str">
        <f t="shared" si="0"/>
        <v>a.       Activate and alert public health recovery personnel and emergency communication systems.</v>
      </c>
      <c r="D215" s="47"/>
      <c r="E215" s="52" t="s">
        <v>615</v>
      </c>
      <c r="F215" s="62" t="s">
        <v>646</v>
      </c>
      <c r="G215" s="63"/>
      <c r="H215" s="64"/>
      <c r="I215" s="65"/>
      <c r="J215" s="3"/>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row>
    <row r="216" spans="1:130" ht="14.25" customHeight="1" outlineLevel="1">
      <c r="A216" s="51"/>
      <c r="B216" s="40"/>
      <c r="C216" s="40" t="str">
        <f t="shared" si="0"/>
        <v xml:space="preserve">b.       Convene public health partners to identify strategies or initiatives for governmental public health to implement to address incident recovery for the population. </v>
      </c>
      <c r="D216" s="47"/>
      <c r="E216" s="52" t="s">
        <v>615</v>
      </c>
      <c r="F216" s="62" t="s">
        <v>647</v>
      </c>
      <c r="G216" s="63"/>
      <c r="H216" s="64"/>
      <c r="I216" s="65"/>
      <c r="J216" s="3"/>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row>
    <row r="217" spans="1:130" ht="14.25" customHeight="1" outlineLevel="1">
      <c r="A217" s="51"/>
      <c r="B217" s="40"/>
      <c r="C217" s="40" t="str">
        <f t="shared" si="0"/>
        <v>c.       Assess the need for incident recovery efforts in the community, including the specific needs of those disproportionately impacted by the incidents.</v>
      </c>
      <c r="D217" s="47"/>
      <c r="E217" s="52" t="s">
        <v>615</v>
      </c>
      <c r="F217" s="62" t="s">
        <v>648</v>
      </c>
      <c r="G217" s="63"/>
      <c r="H217" s="64"/>
      <c r="I217" s="65"/>
      <c r="J217" s="3"/>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row>
    <row r="218" spans="1:130" ht="14.25" customHeight="1" outlineLevel="1">
      <c r="A218" s="51"/>
      <c r="B218" s="40"/>
      <c r="C218" s="40" t="str">
        <f t="shared" si="0"/>
        <v>d.       Implement prioritized strategies or initiatives to support recovery from incidents for the population, and specifically in the jurisdiction.</v>
      </c>
      <c r="D218" s="47"/>
      <c r="E218" s="52" t="s">
        <v>615</v>
      </c>
      <c r="F218" s="62" t="s">
        <v>649</v>
      </c>
      <c r="G218" s="63"/>
      <c r="H218" s="64"/>
      <c r="I218" s="65"/>
      <c r="J218" s="3"/>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row>
    <row r="219" spans="1:130" ht="14.25" customHeight="1" outlineLevel="1">
      <c r="A219" s="51"/>
      <c r="B219" s="40"/>
      <c r="C219" s="40" t="str">
        <f t="shared" si="0"/>
        <v>e.       Evaluate the response of the governmental public health system and the health department to incidents, including through after action reports (AARs).</v>
      </c>
      <c r="D219" s="47"/>
      <c r="E219" s="52" t="s">
        <v>615</v>
      </c>
      <c r="F219" s="62" t="s">
        <v>650</v>
      </c>
      <c r="G219" s="63"/>
      <c r="H219" s="64"/>
      <c r="I219" s="65"/>
      <c r="J219" s="3"/>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row>
    <row r="220" spans="1:130" ht="14.25" customHeight="1" outlineLevel="1">
      <c r="A220" s="51"/>
      <c r="B220" s="40"/>
      <c r="C220" s="40" t="str">
        <f t="shared" si="0"/>
        <v>J.       Infectious Disease Prevention and Control</v>
      </c>
      <c r="D220" s="47"/>
      <c r="E220" s="52" t="s">
        <v>651</v>
      </c>
      <c r="F220" s="69" t="s">
        <v>652</v>
      </c>
      <c r="G220" s="70"/>
      <c r="H220" s="70"/>
      <c r="I220" s="65"/>
      <c r="J220" s="3"/>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row>
    <row r="221" spans="1:130" ht="14.25" customHeight="1" outlineLevel="1">
      <c r="A221" s="51"/>
      <c r="B221" s="40"/>
      <c r="C221" s="40" t="str">
        <f t="shared" si="0"/>
        <v>1.       Provide timely, relevant, scientifically accurate and locally relevant information on infectious diseases and their control.</v>
      </c>
      <c r="D221" s="47"/>
      <c r="E221" s="52" t="s">
        <v>651</v>
      </c>
      <c r="F221" s="55" t="s">
        <v>653</v>
      </c>
      <c r="G221" s="56"/>
      <c r="H221" s="57"/>
      <c r="I221" s="65"/>
      <c r="J221" s="3"/>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row>
    <row r="222" spans="1:130" ht="14.25" customHeight="1" outlineLevel="1">
      <c r="A222" s="51"/>
      <c r="B222" s="40"/>
      <c r="C222" s="40" t="str">
        <f t="shared" si="0"/>
        <v>a.       Develop, maintain, and share internal electronic information systems and access external information systems for the reporting and surveillance of infectious diseases and their control, through public health informatics capacity.</v>
      </c>
      <c r="D222" s="47"/>
      <c r="E222" s="52" t="s">
        <v>651</v>
      </c>
      <c r="F222" s="62" t="s">
        <v>654</v>
      </c>
      <c r="G222" s="63"/>
      <c r="H222" s="64"/>
      <c r="I222" s="65"/>
      <c r="J222" s="3"/>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row>
    <row r="223" spans="1:130" ht="14.25" customHeight="1" outlineLevel="1">
      <c r="A223" s="51"/>
      <c r="B223" s="40"/>
      <c r="C223" s="40" t="str">
        <f t="shared" si="0"/>
        <v>b.       Provide surveillance of the population with respect to infectious diseases.</v>
      </c>
      <c r="D223" s="47"/>
      <c r="E223" s="52" t="s">
        <v>651</v>
      </c>
      <c r="F223" s="62" t="s">
        <v>655</v>
      </c>
      <c r="G223" s="63"/>
      <c r="H223" s="64"/>
      <c r="I223" s="65"/>
      <c r="J223" s="3"/>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row>
    <row r="224" spans="1:130" ht="14.25" customHeight="1" outlineLevel="1">
      <c r="A224" s="51"/>
      <c r="B224" s="40"/>
      <c r="C224" s="40" t="str">
        <f t="shared" si="0"/>
        <v>c.       Establish metrics and monitor quality of infectious disease prevention and control within the jurisdiction.</v>
      </c>
      <c r="D224" s="47"/>
      <c r="E224" s="52" t="s">
        <v>651</v>
      </c>
      <c r="F224" s="62" t="s">
        <v>656</v>
      </c>
      <c r="G224" s="63"/>
      <c r="H224" s="64"/>
      <c r="I224" s="65"/>
      <c r="J224" s="3"/>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row>
    <row r="225" spans="1:130" ht="14.25" customHeight="1" outlineLevel="1">
      <c r="A225" s="51"/>
      <c r="B225" s="40"/>
      <c r="C225" s="40" t="str">
        <f t="shared" si="0"/>
        <v>d.       Collect data related to infectious diseases and their control, according to Minnesota Administrative Rules, to guide public health planning and decision making within the jurisdiction, and support decision making at the state level.</v>
      </c>
      <c r="D225" s="47"/>
      <c r="E225" s="52" t="s">
        <v>651</v>
      </c>
      <c r="F225" s="62" t="s">
        <v>657</v>
      </c>
      <c r="G225" s="63"/>
      <c r="H225" s="64"/>
      <c r="I225" s="65"/>
      <c r="J225" s="3"/>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row>
    <row r="226" spans="1:130" ht="14.25" customHeight="1" outlineLevel="1">
      <c r="A226" s="51"/>
      <c r="B226" s="40"/>
      <c r="C226" s="40" t="str">
        <f t="shared" si="0"/>
        <v>e.       Analyze data related to infectious diseases and their control in collaboration with partners, communities, and individuals with lived experience.</v>
      </c>
      <c r="D226" s="47"/>
      <c r="E226" s="52" t="s">
        <v>651</v>
      </c>
      <c r="F226" s="62" t="s">
        <v>658</v>
      </c>
      <c r="G226" s="63"/>
      <c r="H226" s="64"/>
      <c r="I226" s="65"/>
      <c r="J226" s="3"/>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row>
    <row r="227" spans="1:130" ht="14.25" customHeight="1" outlineLevel="1">
      <c r="A227" s="51"/>
      <c r="B227" s="40"/>
      <c r="C227" s="40" t="str">
        <f t="shared" si="0"/>
        <v>f.        Validate information, data, analysis, and findings related to infectious diseases and their control with those impacted by the results.</v>
      </c>
      <c r="D227" s="47"/>
      <c r="E227" s="52" t="s">
        <v>651</v>
      </c>
      <c r="F227" s="62" t="s">
        <v>659</v>
      </c>
      <c r="G227" s="63"/>
      <c r="H227" s="64"/>
      <c r="I227" s="65"/>
      <c r="J227" s="3"/>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row>
    <row r="228" spans="1:130" ht="14.25" customHeight="1" outlineLevel="1">
      <c r="A228" s="51"/>
      <c r="B228" s="40"/>
      <c r="C228" s="40" t="str">
        <f t="shared" si="0"/>
        <v>g.       Collaborate with partners, communities, and individuals, including those disproportionately affected by infectious diseases, to understand the prevention and control of infectious disease from the perspective of lived experience.</v>
      </c>
      <c r="D228" s="47"/>
      <c r="E228" s="52" t="s">
        <v>651</v>
      </c>
      <c r="F228" s="62" t="s">
        <v>660</v>
      </c>
      <c r="G228" s="63"/>
      <c r="H228" s="64"/>
      <c r="I228" s="65"/>
      <c r="J228" s="3"/>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row>
    <row r="229" spans="1:130" ht="14.25" customHeight="1" outlineLevel="1">
      <c r="A229" s="51"/>
      <c r="B229" s="40"/>
      <c r="C229" s="40" t="str">
        <f t="shared" si="0"/>
        <v>h.       Educate partners, communities, and individuals on infectious diseases and their control in a timely and transparent manner and using scientifically accurate disease information, high-quality messaging, risk communication methods, and validated co</v>
      </c>
      <c r="D229" s="47"/>
      <c r="E229" s="52" t="s">
        <v>651</v>
      </c>
      <c r="F229" s="62" t="s">
        <v>661</v>
      </c>
      <c r="G229" s="63"/>
      <c r="H229" s="64"/>
      <c r="I229" s="65"/>
      <c r="J229" s="3"/>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row>
    <row r="230" spans="1:130" ht="14.25" customHeight="1" outlineLevel="1">
      <c r="A230" s="51"/>
      <c r="B230" s="40"/>
      <c r="C230" s="40" t="str">
        <f t="shared" si="0"/>
        <v>2.       Develop an infectious disease prevention plan, as well as plans for the prevention and control of specific infectious diseases.</v>
      </c>
      <c r="D230" s="47"/>
      <c r="E230" s="52" t="s">
        <v>651</v>
      </c>
      <c r="F230" s="55" t="s">
        <v>662</v>
      </c>
      <c r="G230" s="56"/>
      <c r="H230" s="57"/>
      <c r="I230" s="65"/>
      <c r="J230" s="3"/>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row>
    <row r="231" spans="1:130" ht="14.25" customHeight="1" outlineLevel="1">
      <c r="A231" s="51"/>
      <c r="B231" s="40"/>
      <c r="C231" s="40" t="str">
        <f t="shared" si="0"/>
        <v>a.       Assess the need for infectious disease prevention and control interventions in the community, including the specific needs of those disproportionately impacted by specific infectious diseases.</v>
      </c>
      <c r="D231" s="47"/>
      <c r="E231" s="52" t="s">
        <v>651</v>
      </c>
      <c r="F231" s="62" t="s">
        <v>663</v>
      </c>
      <c r="G231" s="63"/>
      <c r="H231" s="64"/>
      <c r="I231" s="65"/>
      <c r="J231" s="3"/>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row>
    <row r="232" spans="1:130" ht="14.25" customHeight="1" outlineLevel="1">
      <c r="A232" s="51"/>
      <c r="B232" s="40"/>
      <c r="C232" s="40" t="str">
        <f t="shared" si="0"/>
        <v>b.       Assess the factors and conditions that affect prevention and control of infectious diseases.</v>
      </c>
      <c r="D232" s="47"/>
      <c r="E232" s="52" t="s">
        <v>651</v>
      </c>
      <c r="F232" s="62" t="s">
        <v>664</v>
      </c>
      <c r="G232" s="63"/>
      <c r="H232" s="64"/>
      <c r="I232" s="65"/>
      <c r="J232" s="3"/>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row>
    <row r="233" spans="1:130" ht="14.25" customHeight="1" outlineLevel="1">
      <c r="A233" s="51"/>
      <c r="B233" s="40"/>
      <c r="C233" s="40" t="str">
        <f t="shared" si="0"/>
        <v>c.       Convene public health partners to identify strategies or initiatives for governmental public health to address infectious diseases in the jurisdiction, using subject matter expertise regarding epidemiologic and clinical characteristics of infecti</v>
      </c>
      <c r="D233" s="47"/>
      <c r="E233" s="52" t="s">
        <v>651</v>
      </c>
      <c r="F233" s="62" t="s">
        <v>665</v>
      </c>
      <c r="G233" s="63"/>
      <c r="H233" s="64"/>
      <c r="I233" s="65"/>
      <c r="J233" s="3"/>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row>
    <row r="234" spans="1:130" ht="14.25" customHeight="1" outlineLevel="1">
      <c r="A234" s="51"/>
      <c r="B234" s="40"/>
      <c r="C234" s="40" t="str">
        <f t="shared" si="0"/>
        <v>d.       Convene cross-sector partners to identify strategies or initiatives for non-governmental partners to implement to address infectious disease risks for the population.</v>
      </c>
      <c r="D234" s="47"/>
      <c r="E234" s="52" t="s">
        <v>651</v>
      </c>
      <c r="F234" s="62" t="s">
        <v>666</v>
      </c>
      <c r="G234" s="63"/>
      <c r="H234" s="64"/>
      <c r="I234" s="65"/>
      <c r="J234" s="3"/>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row>
    <row r="235" spans="1:130" ht="14.25" customHeight="1" outlineLevel="1">
      <c r="A235" s="51"/>
      <c r="B235" s="40"/>
      <c r="C235" s="40" t="str">
        <f t="shared" si="0"/>
        <v>e.       Convene public health partners to identify strategies or initiatives for governmental public health to implement to address infectious disease risks in the jurisdiction.</v>
      </c>
      <c r="D235" s="47"/>
      <c r="E235" s="52" t="s">
        <v>651</v>
      </c>
      <c r="F235" s="62" t="s">
        <v>667</v>
      </c>
      <c r="G235" s="63"/>
      <c r="H235" s="64"/>
      <c r="I235" s="65"/>
      <c r="J235" s="3"/>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row>
    <row r="236" spans="1:130" ht="14.25" customHeight="1" outlineLevel="1">
      <c r="A236" s="51"/>
      <c r="B236" s="40"/>
      <c r="C236" s="40" t="str">
        <f t="shared" si="0"/>
        <v xml:space="preserve">f.        Collaborate with partners, communities, and individuals to co-create strategies for prevention and control of infectious diseases, that are culturally appropriate and responsive, available in languages that match the linguistic diversity of the </v>
      </c>
      <c r="D236" s="47"/>
      <c r="E236" s="52" t="s">
        <v>651</v>
      </c>
      <c r="F236" s="62" t="s">
        <v>668</v>
      </c>
      <c r="G236" s="63"/>
      <c r="H236" s="64"/>
      <c r="I236" s="65"/>
      <c r="J236" s="3"/>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row>
    <row r="237" spans="1:130" ht="14.25" customHeight="1" outlineLevel="1">
      <c r="A237" s="51"/>
      <c r="B237" s="40"/>
      <c r="C237" s="40" t="str">
        <f t="shared" si="0"/>
        <v>g.       Develop, implement, and maintain written plans for prevention and control of infectious diseases.</v>
      </c>
      <c r="D237" s="47"/>
      <c r="E237" s="52" t="s">
        <v>651</v>
      </c>
      <c r="F237" s="62" t="s">
        <v>669</v>
      </c>
      <c r="G237" s="63"/>
      <c r="H237" s="64"/>
      <c r="I237" s="65"/>
      <c r="J237" s="3"/>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row>
    <row r="238" spans="1:130" ht="14.25" customHeight="1" outlineLevel="1">
      <c r="A238" s="51"/>
      <c r="B238" s="40"/>
      <c r="C238" s="40" t="str">
        <f t="shared" si="0"/>
        <v>3.       Implement population-based disease prevention and control programs and strategies.</v>
      </c>
      <c r="D238" s="47"/>
      <c r="E238" s="52" t="s">
        <v>651</v>
      </c>
      <c r="F238" s="55" t="s">
        <v>670</v>
      </c>
      <c r="G238" s="56"/>
      <c r="H238" s="57"/>
      <c r="I238" s="65"/>
      <c r="J238" s="3"/>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row>
    <row r="239" spans="1:130" ht="14.25" customHeight="1" outlineLevel="1">
      <c r="A239" s="51"/>
      <c r="B239" s="40"/>
      <c r="C239" s="40" t="str">
        <f t="shared" si="0"/>
        <v>a.       Develop, implement, and maintain systems and infrastructure for infectious disease prevention and control.</v>
      </c>
      <c r="D239" s="47"/>
      <c r="E239" s="52" t="s">
        <v>651</v>
      </c>
      <c r="F239" s="62" t="s">
        <v>671</v>
      </c>
      <c r="G239" s="63"/>
      <c r="H239" s="64"/>
      <c r="I239" s="65"/>
      <c r="J239" s="3"/>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row>
    <row r="240" spans="1:130" ht="14.25" customHeight="1" outlineLevel="1">
      <c r="A240" s="51"/>
      <c r="B240" s="40"/>
      <c r="C240" s="40" t="str">
        <f t="shared" si="0"/>
        <v>b.       Develop and maintain written training materials on infectious disease prevention and control.</v>
      </c>
      <c r="D240" s="47"/>
      <c r="E240" s="52" t="s">
        <v>651</v>
      </c>
      <c r="F240" s="62" t="s">
        <v>672</v>
      </c>
      <c r="G240" s="63"/>
      <c r="H240" s="64"/>
      <c r="I240" s="65"/>
      <c r="J240" s="3"/>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row>
    <row r="241" spans="1:130" ht="14.25" customHeight="1" outlineLevel="1">
      <c r="A241" s="51"/>
      <c r="B241" s="40"/>
      <c r="C241" s="40" t="str">
        <f t="shared" si="0"/>
        <v>c.       Provide training to relevant staff on infectious disease prevention and control to build organizational and individual staff competency.</v>
      </c>
      <c r="D241" s="47"/>
      <c r="E241" s="52" t="s">
        <v>651</v>
      </c>
      <c r="F241" s="62" t="s">
        <v>673</v>
      </c>
      <c r="G241" s="63"/>
      <c r="H241" s="64"/>
      <c r="I241" s="65"/>
      <c r="J241" s="3"/>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row>
    <row r="242" spans="1:130" ht="14.25" customHeight="1" outlineLevel="1">
      <c r="A242" s="51"/>
      <c r="B242" s="40"/>
      <c r="C242" s="40" t="str">
        <f t="shared" si="0"/>
        <v xml:space="preserve">d.       Establish a system for tracking efforts toward agreed upon responsibilities for governmental public health, and partners, including other public health, other governmental, and cross-sector partners, in implementing infectious disease prevention </v>
      </c>
      <c r="D242" s="47"/>
      <c r="E242" s="52" t="s">
        <v>651</v>
      </c>
      <c r="F242" s="62" t="s">
        <v>674</v>
      </c>
      <c r="G242" s="63"/>
      <c r="H242" s="64"/>
      <c r="I242" s="65"/>
      <c r="J242" s="3"/>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row>
    <row r="243" spans="1:130" ht="14.25" customHeight="1" outlineLevel="1">
      <c r="A243" s="51"/>
      <c r="B243" s="40"/>
      <c r="C243" s="40" t="str">
        <f t="shared" si="0"/>
        <v>e.       Implement prioritized strategies or initiatives identified to address infectious disease risks, as well as the social conditions that influence infectious disease risks, for the population, and specifically in the jurisdiction.</v>
      </c>
      <c r="D243" s="47"/>
      <c r="E243" s="52" t="s">
        <v>651</v>
      </c>
      <c r="F243" s="62" t="s">
        <v>675</v>
      </c>
      <c r="G243" s="63"/>
      <c r="H243" s="64"/>
      <c r="I243" s="65"/>
      <c r="J243" s="3"/>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row>
    <row r="244" spans="1:130" ht="14.25" customHeight="1" outlineLevel="1">
      <c r="A244" s="51"/>
      <c r="B244" s="40"/>
      <c r="C244" s="40" t="str">
        <f t="shared" si="0"/>
        <v>f.        Track actions taken by governmental public health, and partners, including other public health, other governmental, and cross-sector partners, in implementing infectious disease prevention and control programs and strategies.</v>
      </c>
      <c r="D244" s="47"/>
      <c r="E244" s="52" t="s">
        <v>651</v>
      </c>
      <c r="F244" s="62" t="s">
        <v>676</v>
      </c>
      <c r="G244" s="63"/>
      <c r="H244" s="64"/>
      <c r="I244" s="65"/>
      <c r="J244" s="3"/>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row>
    <row r="245" spans="1:130" ht="14.25" customHeight="1" outlineLevel="1">
      <c r="A245" s="51"/>
      <c r="B245" s="40"/>
      <c r="C245" s="40" t="str">
        <f t="shared" si="0"/>
        <v>g.       Assess how external factors and conditions affect implementation of infectious disease prevention and control plans and identify barriers to implementation of the plan.</v>
      </c>
      <c r="D245" s="47"/>
      <c r="E245" s="52" t="s">
        <v>651</v>
      </c>
      <c r="F245" s="62" t="s">
        <v>677</v>
      </c>
      <c r="G245" s="63"/>
      <c r="H245" s="64"/>
      <c r="I245" s="65"/>
      <c r="J245" s="3"/>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row>
    <row r="246" spans="1:130" ht="14.25" customHeight="1" outlineLevel="1">
      <c r="A246" s="51"/>
      <c r="B246" s="40"/>
      <c r="C246" s="40" t="str">
        <f t="shared" si="0"/>
        <v>h.       Assure availability of environmental, biological, and chemical laboratory testing, including for identification and characterization of infectious agents, and development of serological tests.</v>
      </c>
      <c r="D246" s="47"/>
      <c r="E246" s="52" t="s">
        <v>651</v>
      </c>
      <c r="F246" s="62" t="s">
        <v>678</v>
      </c>
      <c r="G246" s="63"/>
      <c r="H246" s="64"/>
      <c r="I246" s="65"/>
      <c r="J246" s="3"/>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row>
    <row r="247" spans="1:130" ht="14.25" customHeight="1" outlineLevel="1">
      <c r="A247" s="51"/>
      <c r="B247" s="40"/>
      <c r="C247" s="40" t="str">
        <f t="shared" si="0"/>
        <v>i.         Assure provision of screening for individuals to detect infectious diseases, as well as the social conditions that influence infection and transmission, for the population and specifically in the jurisdiction.</v>
      </c>
      <c r="D247" s="47"/>
      <c r="E247" s="52" t="s">
        <v>651</v>
      </c>
      <c r="F247" s="62" t="s">
        <v>679</v>
      </c>
      <c r="G247" s="63"/>
      <c r="H247" s="64"/>
      <c r="I247" s="65"/>
      <c r="J247" s="3"/>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row>
    <row r="248" spans="1:130" ht="14.25" customHeight="1" outlineLevel="1">
      <c r="A248" s="51"/>
      <c r="B248" s="40"/>
      <c r="C248" s="40" t="str">
        <f t="shared" si="0"/>
        <v>j.         Assure provision of referrals for individuals with presumed or diagnosed infectious diseases.</v>
      </c>
      <c r="D248" s="47"/>
      <c r="E248" s="52" t="s">
        <v>651</v>
      </c>
      <c r="F248" s="62" t="s">
        <v>680</v>
      </c>
      <c r="G248" s="63"/>
      <c r="H248" s="64"/>
      <c r="I248" s="65"/>
      <c r="J248" s="3"/>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row>
    <row r="249" spans="1:130" ht="14.25" customHeight="1" outlineLevel="1">
      <c r="A249" s="51"/>
      <c r="B249" s="40"/>
      <c r="C249" s="40" t="str">
        <f t="shared" si="0"/>
        <v>k.       Assure access to treatment for individuals with presumed or diagnosed infectious diseases.</v>
      </c>
      <c r="D249" s="47"/>
      <c r="E249" s="52" t="s">
        <v>651</v>
      </c>
      <c r="F249" s="62" t="s">
        <v>681</v>
      </c>
      <c r="G249" s="63"/>
      <c r="H249" s="64"/>
      <c r="I249" s="65"/>
      <c r="J249" s="3"/>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row>
    <row r="250" spans="1:130" ht="14.25" customHeight="1" outlineLevel="1">
      <c r="A250" s="51"/>
      <c r="B250" s="40"/>
      <c r="C250" s="40" t="str">
        <f t="shared" si="0"/>
        <v>l.         Provide partner notification services to partners of individuals with presumed or diagnosed sexually transmitted diseases, including the human immunodeficiency virus (HIV), according to relevant laws and policies for disclosure of protected hea</v>
      </c>
      <c r="D250" s="47"/>
      <c r="E250" s="52" t="s">
        <v>651</v>
      </c>
      <c r="F250" s="62" t="s">
        <v>682</v>
      </c>
      <c r="G250" s="63"/>
      <c r="H250" s="64"/>
      <c r="I250" s="65"/>
      <c r="J250" s="3"/>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row>
    <row r="251" spans="1:130" ht="14.25" customHeight="1" outlineLevel="1">
      <c r="A251" s="51"/>
      <c r="B251" s="40"/>
      <c r="C251" s="40" t="str">
        <f t="shared" si="0"/>
        <v>4.       Inform, communicate, work cooperatively with, and influence others on policy, system, and programmatic changes for infectious disease prevention and control.</v>
      </c>
      <c r="D251" s="47"/>
      <c r="E251" s="52" t="s">
        <v>651</v>
      </c>
      <c r="F251" s="55" t="s">
        <v>683</v>
      </c>
      <c r="G251" s="56"/>
      <c r="H251" s="57"/>
      <c r="I251" s="65"/>
      <c r="J251" s="3"/>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row>
    <row r="252" spans="1:130" ht="14.25" customHeight="1" outlineLevel="1">
      <c r="A252" s="51"/>
      <c r="B252" s="40"/>
      <c r="C252" s="40" t="str">
        <f t="shared" si="0"/>
        <v>a.       Engage with the appropriate governing entity about the public health agency's role and legal authority around infectious disease prevention and control policy.</v>
      </c>
      <c r="D252" s="47"/>
      <c r="E252" s="52" t="s">
        <v>651</v>
      </c>
      <c r="F252" s="62" t="s">
        <v>684</v>
      </c>
      <c r="G252" s="63"/>
      <c r="H252" s="64"/>
      <c r="I252" s="65"/>
      <c r="J252" s="3"/>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row>
    <row r="253" spans="1:130" ht="14.25" customHeight="1" outlineLevel="1">
      <c r="A253" s="51"/>
      <c r="B253" s="40"/>
      <c r="C253" s="40" t="str">
        <f t="shared" si="0"/>
        <v>b.       Build and maintain relationships with appropriate audiences to establish trust with governmental public health in the performance of infectious disease prevention and control.</v>
      </c>
      <c r="D253" s="47"/>
      <c r="E253" s="52" t="s">
        <v>651</v>
      </c>
      <c r="F253" s="62" t="s">
        <v>685</v>
      </c>
      <c r="G253" s="63"/>
      <c r="H253" s="64"/>
      <c r="I253" s="65"/>
      <c r="J253" s="3"/>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row>
    <row r="254" spans="1:130" ht="14.25" customHeight="1" outlineLevel="1">
      <c r="A254" s="51"/>
      <c r="B254" s="40"/>
      <c r="C254" s="40" t="str">
        <f t="shared" si="0"/>
        <v>c.       Develop (including researching, analyzing, costing, and articulating the impact, as needed) public health policy related to infectious disease prevention and control that is evidence-based and legally defensible.</v>
      </c>
      <c r="D254" s="47"/>
      <c r="E254" s="52" t="s">
        <v>651</v>
      </c>
      <c r="F254" s="62" t="s">
        <v>686</v>
      </c>
      <c r="G254" s="63"/>
      <c r="H254" s="64"/>
      <c r="I254" s="65"/>
      <c r="J254" s="3"/>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row>
    <row r="255" spans="1:130" ht="14.25" customHeight="1" outlineLevel="1">
      <c r="A255" s="51"/>
      <c r="B255" s="40"/>
      <c r="C255" s="40" t="str">
        <f t="shared" si="0"/>
        <v>d.       Effectively inform and influence policies being considered by other governmental and non-governmental organizations within the jurisdiction that might impact the prevention or control of infectious diseases but are beyond the immediate scope or a</v>
      </c>
      <c r="D255" s="47"/>
      <c r="E255" s="52" t="s">
        <v>651</v>
      </c>
      <c r="F255" s="62" t="s">
        <v>687</v>
      </c>
      <c r="G255" s="63"/>
      <c r="H255" s="64"/>
      <c r="I255" s="65"/>
      <c r="J255" s="3"/>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row>
    <row r="256" spans="1:130" ht="14.25" customHeight="1" outlineLevel="1">
      <c r="A256" s="51"/>
      <c r="B256" s="40"/>
      <c r="C256" s="40" t="str">
        <f t="shared" si="0"/>
        <v>e.       Develop, implement, and maintain written organizational policies on infectious disease prevention and control.</v>
      </c>
      <c r="D256" s="47"/>
      <c r="E256" s="52" t="s">
        <v>651</v>
      </c>
      <c r="F256" s="62" t="s">
        <v>688</v>
      </c>
      <c r="G256" s="63"/>
      <c r="H256" s="64"/>
      <c r="I256" s="65"/>
      <c r="J256" s="3"/>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row>
    <row r="257" spans="1:130" ht="14.25" customHeight="1" outlineLevel="1">
      <c r="A257" s="51"/>
      <c r="B257" s="40"/>
      <c r="C257" s="40" t="str">
        <f t="shared" si="0"/>
        <v>f.        Organize support for public health statutes, regulations, rules, ordinances, and other policies related to infectious disease prevention and control and place them before an entity with the legal authority to enact them.</v>
      </c>
      <c r="D257" s="47"/>
      <c r="E257" s="52" t="s">
        <v>651</v>
      </c>
      <c r="F257" s="62" t="s">
        <v>689</v>
      </c>
      <c r="G257" s="63"/>
      <c r="H257" s="64"/>
      <c r="I257" s="65"/>
      <c r="J257" s="3"/>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row>
    <row r="258" spans="1:130" ht="14.25" customHeight="1" outlineLevel="1">
      <c r="A258" s="51"/>
      <c r="B258" s="40"/>
      <c r="C258" s="40" t="str">
        <f t="shared" si="0"/>
        <v>g.       Provide education and technical assistance to organizations involved in preventing and controlling infectious diseases to support their compliance with statutes, regulations, rules, ordinances, and other policies.</v>
      </c>
      <c r="D258" s="47"/>
      <c r="E258" s="52" t="s">
        <v>651</v>
      </c>
      <c r="F258" s="62" t="s">
        <v>690</v>
      </c>
      <c r="G258" s="63"/>
      <c r="H258" s="64"/>
      <c r="I258" s="65"/>
      <c r="J258" s="3"/>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row>
    <row r="259" spans="1:130" ht="14.25" customHeight="1" outlineLevel="1">
      <c r="A259" s="51"/>
      <c r="B259" s="40"/>
      <c r="C259" s="40" t="str">
        <f t="shared" si="0"/>
        <v>5.       Conduct disease investigations and respond to infectious disease outbreaks.</v>
      </c>
      <c r="D259" s="47"/>
      <c r="E259" s="52" t="s">
        <v>651</v>
      </c>
      <c r="F259" s="55" t="s">
        <v>691</v>
      </c>
      <c r="G259" s="56"/>
      <c r="H259" s="57"/>
      <c r="I259" s="65"/>
      <c r="J259" s="3"/>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row>
    <row r="260" spans="1:130" ht="14.25" customHeight="1" outlineLevel="1">
      <c r="A260" s="51"/>
      <c r="B260" s="40"/>
      <c r="C260" s="40" t="str">
        <f t="shared" si="0"/>
        <v>a.       Monitor and report public health violations and enforcement responses related to infectious disease prevention and control and notify the public, as necessary.</v>
      </c>
      <c r="D260" s="47"/>
      <c r="E260" s="52" t="s">
        <v>651</v>
      </c>
      <c r="F260" s="62" t="s">
        <v>692</v>
      </c>
      <c r="G260" s="63"/>
      <c r="H260" s="64"/>
      <c r="I260" s="65"/>
      <c r="J260" s="3"/>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row>
    <row r="261" spans="1:130" ht="14.25" customHeight="1" outlineLevel="1">
      <c r="A261" s="51"/>
      <c r="B261" s="40"/>
      <c r="C261" s="40" t="str">
        <f t="shared" si="0"/>
        <v>b.       Conduct timely investigations for reportable infectious diseases, disease-related complaints, and suspected outbreaks according to standard protocols and guidance.</v>
      </c>
      <c r="D261" s="47"/>
      <c r="E261" s="52" t="s">
        <v>651</v>
      </c>
      <c r="F261" s="62" t="s">
        <v>693</v>
      </c>
      <c r="G261" s="63"/>
      <c r="H261" s="64"/>
      <c r="I261" s="65"/>
      <c r="J261" s="3"/>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row>
    <row r="262" spans="1:130" ht="14.25" customHeight="1" outlineLevel="1">
      <c r="A262" s="51"/>
      <c r="B262" s="40"/>
      <c r="C262" s="40" t="str">
        <f t="shared" si="0"/>
        <v>c.       Identify and respond to emerging issues related to infectious diseases or their prevention and control.</v>
      </c>
      <c r="D262" s="47"/>
      <c r="E262" s="52" t="s">
        <v>651</v>
      </c>
      <c r="F262" s="62" t="s">
        <v>694</v>
      </c>
      <c r="G262" s="63"/>
      <c r="H262" s="64"/>
      <c r="I262" s="65"/>
      <c r="J262" s="3"/>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row>
    <row r="263" spans="1:130" ht="14.25" customHeight="1" outlineLevel="1">
      <c r="A263" s="51"/>
      <c r="B263" s="40"/>
      <c r="C263" s="40" t="str">
        <f t="shared" si="0"/>
        <v>6.       Enforce public health laws to prevent and control infectious diseases.</v>
      </c>
      <c r="D263" s="47"/>
      <c r="E263" s="52" t="s">
        <v>651</v>
      </c>
      <c r="F263" s="55" t="s">
        <v>695</v>
      </c>
      <c r="G263" s="63"/>
      <c r="H263" s="64"/>
      <c r="I263" s="65"/>
      <c r="J263" s="3"/>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row>
    <row r="264" spans="1:130" ht="14.25" customHeight="1" outlineLevel="1">
      <c r="A264" s="51"/>
      <c r="B264" s="40"/>
      <c r="C264" s="40" t="str">
        <f t="shared" si="0"/>
        <v>a.       Enforce laws, rules, policies and procedures related to prevention and control of infectious diseases per local, state and federal mandates and guidelines (e.g., school/work exclusion, isolation and quarantine).</v>
      </c>
      <c r="D264" s="47"/>
      <c r="E264" s="52" t="s">
        <v>651</v>
      </c>
      <c r="F264" s="62" t="s">
        <v>696</v>
      </c>
      <c r="G264" s="63"/>
      <c r="H264" s="64"/>
      <c r="I264" s="65"/>
      <c r="J264" s="3"/>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row>
    <row r="265" spans="1:130" ht="14.25" customHeight="1" outlineLevel="1">
      <c r="A265" s="51"/>
      <c r="B265" s="40"/>
      <c r="C265" s="40" t="str">
        <f t="shared" si="0"/>
        <v>b.       Report presumed and diagnosed cases of reportable infectious diseases, identified by the governmental public health agency.</v>
      </c>
      <c r="D265" s="47"/>
      <c r="E265" s="52" t="s">
        <v>651</v>
      </c>
      <c r="F265" s="62" t="s">
        <v>697</v>
      </c>
      <c r="G265" s="63"/>
      <c r="H265" s="64"/>
      <c r="I265" s="65"/>
      <c r="J265" s="3"/>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row>
    <row r="266" spans="1:130" ht="14.25" customHeight="1" outlineLevel="1">
      <c r="A266" s="51"/>
      <c r="B266" s="40"/>
      <c r="C266" s="40" t="str">
        <f t="shared" ref="C266:C415" si="1">LEFT(F266,255)</f>
        <v>c.       Issue and enforce emergency health orders related to prevention or control of infectious disease, such as orders for isolation, quarantine, examination, treatment, or other preventive measures.</v>
      </c>
      <c r="D266" s="47"/>
      <c r="E266" s="52" t="s">
        <v>651</v>
      </c>
      <c r="F266" s="62" t="s">
        <v>698</v>
      </c>
      <c r="G266" s="63"/>
      <c r="H266" s="64"/>
      <c r="I266" s="65"/>
      <c r="J266" s="3"/>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row>
    <row r="267" spans="1:130" ht="14.25" customHeight="1" outlineLevel="1">
      <c r="A267" s="51"/>
      <c r="B267" s="40"/>
      <c r="C267" s="40" t="str">
        <f t="shared" si="1"/>
        <v>7.       Maintain a statewide immunization program and assure availability of immunizations to the public.</v>
      </c>
      <c r="D267" s="47"/>
      <c r="E267" s="52" t="s">
        <v>651</v>
      </c>
      <c r="F267" s="55" t="s">
        <v>699</v>
      </c>
      <c r="G267" s="56"/>
      <c r="H267" s="57"/>
      <c r="I267" s="65"/>
      <c r="J267" s="3"/>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row>
    <row r="268" spans="1:130" ht="14.25" customHeight="1" outlineLevel="1">
      <c r="A268" s="51"/>
      <c r="B268" s="40"/>
      <c r="C268" s="40" t="str">
        <f t="shared" si="1"/>
        <v>a.       Develop, maintain, and share an immunization information system for tracking vaccination administrations and monitoring immunization statuses (e.g., Minnesota Immunization Information Connection), through public health informatics capacity (the a</v>
      </c>
      <c r="D268" s="47"/>
      <c r="E268" s="52" t="s">
        <v>651</v>
      </c>
      <c r="F268" s="62" t="s">
        <v>700</v>
      </c>
      <c r="G268" s="63"/>
      <c r="H268" s="64"/>
      <c r="I268" s="65"/>
      <c r="J268" s="3"/>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row>
    <row r="269" spans="1:130" ht="14.25" customHeight="1" outlineLevel="1">
      <c r="A269" s="51"/>
      <c r="B269" s="40"/>
      <c r="C269" s="40" t="str">
        <f t="shared" si="1"/>
        <v>b.       Ensure that health care providers, pharmacists, school officials and the public are educated about the statewide immunization information system (e.g., Minnesota Immunization Information Connection) and how to enter and access data, as appropriat</v>
      </c>
      <c r="D269" s="47"/>
      <c r="E269" s="52" t="s">
        <v>651</v>
      </c>
      <c r="F269" s="62" t="s">
        <v>701</v>
      </c>
      <c r="G269" s="63"/>
      <c r="H269" s="64"/>
      <c r="I269" s="65"/>
      <c r="J269" s="3"/>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row>
    <row r="270" spans="1:130" ht="14.25" customHeight="1" outlineLevel="1">
      <c r="A270" s="51"/>
      <c r="B270" s="40"/>
      <c r="C270" s="40" t="str">
        <f t="shared" si="1"/>
        <v>c.       Ensure that health care providers, pharmacists, long-term care facility staff, infection control specialists, school officials, the public and others are educated about vaccine-preventable diseases and immunizations, vaccination recommendations a</v>
      </c>
      <c r="D270" s="47"/>
      <c r="E270" s="52" t="s">
        <v>651</v>
      </c>
      <c r="F270" s="62" t="s">
        <v>702</v>
      </c>
      <c r="G270" s="63"/>
      <c r="H270" s="64"/>
      <c r="I270" s="65"/>
      <c r="J270" s="3"/>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row>
    <row r="271" spans="1:130" ht="14.25" customHeight="1" outlineLevel="1">
      <c r="A271" s="51"/>
      <c r="B271" s="40"/>
      <c r="C271" s="40" t="str">
        <f t="shared" si="1"/>
        <v>d.       Assure the safe and effective administration of necessary vaccinations for the public.</v>
      </c>
      <c r="D271" s="47"/>
      <c r="E271" s="52" t="s">
        <v>651</v>
      </c>
      <c r="F271" s="62" t="s">
        <v>703</v>
      </c>
      <c r="G271" s="63"/>
      <c r="H271" s="64"/>
      <c r="I271" s="65"/>
      <c r="J271" s="3"/>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row>
    <row r="272" spans="1:130" ht="14.25" customHeight="1" outlineLevel="1">
      <c r="A272" s="51"/>
      <c r="B272" s="40"/>
      <c r="C272" s="40" t="str">
        <f t="shared" si="1"/>
        <v>K.      Environmental Health</v>
      </c>
      <c r="D272" s="47"/>
      <c r="E272" s="52" t="s">
        <v>704</v>
      </c>
      <c r="F272" s="69" t="s">
        <v>705</v>
      </c>
      <c r="G272" s="70"/>
      <c r="H272" s="70"/>
      <c r="I272" s="65"/>
      <c r="J272" s="3"/>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row>
    <row r="273" spans="1:130" ht="14.25" customHeight="1" outlineLevel="1">
      <c r="A273" s="51"/>
      <c r="B273" s="40"/>
      <c r="C273" s="40" t="str">
        <f t="shared" si="1"/>
        <v>1.       Provide timely, scientifically accurate, and locally relevant information on the environment and environmental threats and their control.</v>
      </c>
      <c r="D273" s="47"/>
      <c r="E273" s="52" t="s">
        <v>704</v>
      </c>
      <c r="F273" s="55" t="s">
        <v>706</v>
      </c>
      <c r="G273" s="56"/>
      <c r="H273" s="57"/>
      <c r="I273" s="65"/>
      <c r="J273" s="3"/>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row>
    <row r="274" spans="1:130" ht="14.25" customHeight="1" outlineLevel="1">
      <c r="A274" s="51"/>
      <c r="B274" s="40"/>
      <c r="C274" s="40" t="str">
        <f t="shared" si="1"/>
        <v>a.       Develop, maintain, and share internal electronic information systems and access external information systems for environmental health through public health informatics capacity.</v>
      </c>
      <c r="D274" s="47"/>
      <c r="E274" s="52" t="s">
        <v>704</v>
      </c>
      <c r="F274" s="62" t="s">
        <v>707</v>
      </c>
      <c r="G274" s="63"/>
      <c r="H274" s="64"/>
      <c r="I274" s="65"/>
      <c r="J274" s="3"/>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row>
    <row r="275" spans="1:130" ht="14.25" customHeight="1" outlineLevel="1">
      <c r="A275" s="51"/>
      <c r="B275" s="40"/>
      <c r="C275" s="40" t="str">
        <f t="shared" si="1"/>
        <v>b.       Establish metrics and monitor quality of environmental health for the population and within the jurisdiction.</v>
      </c>
      <c r="D275" s="47"/>
      <c r="E275" s="52" t="s">
        <v>704</v>
      </c>
      <c r="F275" s="62" t="s">
        <v>708</v>
      </c>
      <c r="G275" s="63"/>
      <c r="H275" s="64"/>
      <c r="I275" s="65"/>
      <c r="J275" s="3"/>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row>
    <row r="276" spans="1:130" ht="14.25" customHeight="1" outlineLevel="1">
      <c r="A276" s="51"/>
      <c r="B276" s="40"/>
      <c r="C276" s="40" t="str">
        <f t="shared" si="1"/>
        <v>c.       Monitor environmental health risks to the population and within the jurisdiction.</v>
      </c>
      <c r="D276" s="47"/>
      <c r="E276" s="52" t="s">
        <v>704</v>
      </c>
      <c r="F276" s="62" t="s">
        <v>709</v>
      </c>
      <c r="G276" s="63"/>
      <c r="H276" s="64"/>
      <c r="I276" s="65"/>
      <c r="J276" s="3"/>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row>
    <row r="277" spans="1:130" ht="14.25" customHeight="1" outlineLevel="1">
      <c r="A277" s="51"/>
      <c r="B277" s="40"/>
      <c r="C277" s="40" t="str">
        <f t="shared" si="1"/>
        <v>d.       Collect data related to environmental health to guide public health planning and decision making within the jurisdiction, and support decision making at the state level.</v>
      </c>
      <c r="D277" s="47"/>
      <c r="E277" s="52" t="s">
        <v>704</v>
      </c>
      <c r="F277" s="62" t="s">
        <v>710</v>
      </c>
      <c r="G277" s="63"/>
      <c r="H277" s="64"/>
      <c r="I277" s="65"/>
      <c r="J277" s="3"/>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row>
    <row r="278" spans="1:130" ht="14.25" customHeight="1" outlineLevel="1">
      <c r="A278" s="51"/>
      <c r="B278" s="40"/>
      <c r="C278" s="40" t="str">
        <f t="shared" si="1"/>
        <v>e.       Analyze and interpret environmental health information in collaboration with partners, communities, and individuals with lived experience.</v>
      </c>
      <c r="D278" s="47"/>
      <c r="E278" s="52" t="s">
        <v>704</v>
      </c>
      <c r="F278" s="62" t="s">
        <v>711</v>
      </c>
      <c r="G278" s="63"/>
      <c r="H278" s="64"/>
      <c r="I278" s="65"/>
      <c r="J278" s="3"/>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row>
    <row r="279" spans="1:130" ht="14.25" customHeight="1" outlineLevel="1">
      <c r="A279" s="51"/>
      <c r="B279" s="40"/>
      <c r="C279" s="40" t="str">
        <f t="shared" si="1"/>
        <v>f.        Validate information, data, analysis, and findings related to environmental health with those impacted by the results.</v>
      </c>
      <c r="D279" s="47"/>
      <c r="E279" s="52" t="s">
        <v>704</v>
      </c>
      <c r="F279" s="62" t="s">
        <v>712</v>
      </c>
      <c r="G279" s="63"/>
      <c r="H279" s="64"/>
      <c r="I279" s="65"/>
      <c r="J279" s="3"/>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row>
    <row r="280" spans="1:130" ht="14.25" customHeight="1" outlineLevel="1">
      <c r="A280" s="51"/>
      <c r="B280" s="40"/>
      <c r="C280" s="40" t="str">
        <f t="shared" si="1"/>
        <v>g.       Collaborate with partners, communities, and individuals, including those disproportionately affected by environmental health risks, to understand environmental health from the perspective of lived experience.</v>
      </c>
      <c r="D280" s="47"/>
      <c r="E280" s="52" t="s">
        <v>704</v>
      </c>
      <c r="F280" s="62" t="s">
        <v>713</v>
      </c>
      <c r="G280" s="63"/>
      <c r="H280" s="64"/>
      <c r="I280" s="65"/>
      <c r="J280" s="3"/>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row>
    <row r="281" spans="1:130" ht="14.25" customHeight="1" outlineLevel="1">
      <c r="A281" s="51"/>
      <c r="B281" s="40"/>
      <c r="C281" s="40" t="str">
        <f t="shared" si="1"/>
        <v>h.       Educate the partners, communities, and individuals on environmental health issues in a timely and transparent manner and using scientifically accurate information, high-quality messaging, risk communication methods, and validated communication ap</v>
      </c>
      <c r="D281" s="47"/>
      <c r="E281" s="52" t="s">
        <v>704</v>
      </c>
      <c r="F281" s="62" t="s">
        <v>714</v>
      </c>
      <c r="G281" s="63"/>
      <c r="H281" s="64"/>
      <c r="I281" s="65"/>
      <c r="J281" s="3"/>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row>
    <row r="282" spans="1:130" ht="14.25" customHeight="1" outlineLevel="1">
      <c r="A282" s="51"/>
      <c r="B282" s="40"/>
      <c r="C282" s="40" t="str">
        <f t="shared" si="1"/>
        <v>2.       Develop an environmental health prevention plan, as well as plans for specific environmental health threats.</v>
      </c>
      <c r="D282" s="47"/>
      <c r="E282" s="52" t="s">
        <v>704</v>
      </c>
      <c r="F282" s="55" t="s">
        <v>715</v>
      </c>
      <c r="G282" s="56"/>
      <c r="H282" s="57"/>
      <c r="I282" s="65"/>
      <c r="J282" s="3"/>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row>
    <row r="283" spans="1:130" ht="14.25" customHeight="1" outlineLevel="1">
      <c r="A283" s="51"/>
      <c r="B283" s="40"/>
      <c r="C283" s="40" t="str">
        <f t="shared" si="1"/>
        <v>a.       Assess the need for prevention or abatement of environmental health threats in the community, including the specific needs of those disproportionately impacted by the environmental health risks it addresses.</v>
      </c>
      <c r="D283" s="47"/>
      <c r="E283" s="52" t="s">
        <v>704</v>
      </c>
      <c r="F283" s="62" t="s">
        <v>716</v>
      </c>
      <c r="G283" s="63"/>
      <c r="H283" s="64"/>
      <c r="I283" s="65"/>
      <c r="J283" s="3"/>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row>
    <row r="284" spans="1:130" ht="14.25" customHeight="1" outlineLevel="1">
      <c r="A284" s="51"/>
      <c r="B284" s="40"/>
      <c r="C284" s="40" t="str">
        <f t="shared" si="1"/>
        <v>b.       Assess the factors and conditions that affect environmental health risks.</v>
      </c>
      <c r="D284" s="47"/>
      <c r="E284" s="52" t="s">
        <v>704</v>
      </c>
      <c r="F284" s="62" t="s">
        <v>717</v>
      </c>
      <c r="G284" s="63"/>
      <c r="H284" s="64"/>
      <c r="I284" s="65"/>
      <c r="J284" s="3"/>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row>
    <row r="285" spans="1:130" ht="14.25" customHeight="1" outlineLevel="1">
      <c r="A285" s="51"/>
      <c r="B285" s="40"/>
      <c r="C285" s="40" t="str">
        <f t="shared" si="1"/>
        <v>c.       Convene cross-sector partners to identify strategies or initiatives for non-governmental partners to implement to address environmental health risks for the population.</v>
      </c>
      <c r="D285" s="47"/>
      <c r="E285" s="52" t="s">
        <v>704</v>
      </c>
      <c r="F285" s="62" t="s">
        <v>718</v>
      </c>
      <c r="G285" s="63"/>
      <c r="H285" s="64"/>
      <c r="I285" s="65"/>
      <c r="J285" s="3"/>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row>
    <row r="286" spans="1:130" ht="14.25" customHeight="1" outlineLevel="1">
      <c r="A286" s="51"/>
      <c r="B286" s="40"/>
      <c r="C286" s="40" t="str">
        <f t="shared" si="1"/>
        <v>d.       Convene public health partners to identify strategies or initiatives for governmental public health to implement to address environmental health risks in the jurisdiction.</v>
      </c>
      <c r="D286" s="47"/>
      <c r="E286" s="52" t="s">
        <v>704</v>
      </c>
      <c r="F286" s="62" t="s">
        <v>719</v>
      </c>
      <c r="G286" s="63"/>
      <c r="H286" s="64"/>
      <c r="I286" s="65"/>
      <c r="J286" s="3"/>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row>
    <row r="287" spans="1:130" ht="14.25" customHeight="1" outlineLevel="1">
      <c r="A287" s="51"/>
      <c r="B287" s="40"/>
      <c r="C287" s="40" t="str">
        <f t="shared" si="1"/>
        <v>e.       Collaborate with partners, communities, and individuals to co-create strategies for prevention or abatement of environmental health threats, that are culturally appropriate and responsive, available in languages that match the linguistic diversit</v>
      </c>
      <c r="D287" s="47"/>
      <c r="E287" s="52" t="s">
        <v>704</v>
      </c>
      <c r="F287" s="62" t="s">
        <v>720</v>
      </c>
      <c r="G287" s="63"/>
      <c r="H287" s="64"/>
      <c r="I287" s="65"/>
      <c r="J287" s="3"/>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row>
    <row r="288" spans="1:130" ht="14.25" customHeight="1" outlineLevel="1">
      <c r="A288" s="51"/>
      <c r="B288" s="40"/>
      <c r="C288" s="40" t="str">
        <f t="shared" si="1"/>
        <v>f.        Develop, implement, and maintain a written plan for environmental health protection.</v>
      </c>
      <c r="D288" s="47"/>
      <c r="E288" s="52" t="s">
        <v>704</v>
      </c>
      <c r="F288" s="62" t="s">
        <v>721</v>
      </c>
      <c r="G288" s="63"/>
      <c r="H288" s="64"/>
      <c r="I288" s="65"/>
      <c r="J288" s="3"/>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row>
    <row r="289" spans="1:130" ht="14.25" customHeight="1" outlineLevel="1">
      <c r="A289" s="51"/>
      <c r="B289" s="40"/>
      <c r="C289" s="40" t="str">
        <f t="shared" si="1"/>
        <v>3.       Implement population-based environmental health programs and strategies.</v>
      </c>
      <c r="D289" s="47"/>
      <c r="E289" s="52" t="s">
        <v>704</v>
      </c>
      <c r="F289" s="55" t="s">
        <v>722</v>
      </c>
      <c r="G289" s="56"/>
      <c r="H289" s="57"/>
      <c r="I289" s="65"/>
      <c r="J289" s="3"/>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row>
    <row r="290" spans="1:130" ht="14.25" customHeight="1" outlineLevel="1">
      <c r="A290" s="51"/>
      <c r="B290" s="40"/>
      <c r="C290" s="40" t="str">
        <f t="shared" si="1"/>
        <v>a.       Develop, implement, and maintain systems and infrastructure for environmental health programs and strategies.</v>
      </c>
      <c r="D290" s="47"/>
      <c r="E290" s="52" t="s">
        <v>704</v>
      </c>
      <c r="F290" s="62" t="s">
        <v>723</v>
      </c>
      <c r="G290" s="63"/>
      <c r="H290" s="64"/>
      <c r="I290" s="65"/>
      <c r="J290" s="3"/>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row>
    <row r="291" spans="1:130" ht="14.25" customHeight="1" outlineLevel="1">
      <c r="A291" s="51"/>
      <c r="B291" s="40"/>
      <c r="C291" s="40" t="str">
        <f t="shared" si="1"/>
        <v>b.       Develop and maintain written training materials on prevention and abatement of environmental health risks.</v>
      </c>
      <c r="D291" s="47"/>
      <c r="E291" s="52" t="s">
        <v>704</v>
      </c>
      <c r="F291" s="62" t="s">
        <v>724</v>
      </c>
      <c r="G291" s="63"/>
      <c r="H291" s="64"/>
      <c r="I291" s="65"/>
      <c r="J291" s="3"/>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row>
    <row r="292" spans="1:130" ht="14.25" customHeight="1" outlineLevel="1">
      <c r="A292" s="51"/>
      <c r="B292" s="40"/>
      <c r="C292" s="40" t="str">
        <f t="shared" si="1"/>
        <v>c.       Provide training to appropriate staff on prevention and abatement of environmental health risks to build organizational and individual staff competency.</v>
      </c>
      <c r="D292" s="47"/>
      <c r="E292" s="52" t="s">
        <v>704</v>
      </c>
      <c r="F292" s="62" t="s">
        <v>725</v>
      </c>
      <c r="G292" s="63"/>
      <c r="H292" s="64"/>
      <c r="I292" s="65"/>
      <c r="J292" s="3"/>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row>
    <row r="293" spans="1:130" ht="14.25" customHeight="1" outlineLevel="1">
      <c r="A293" s="51"/>
      <c r="B293" s="40"/>
      <c r="C293" s="40" t="str">
        <f t="shared" si="1"/>
        <v>d.       Establish a system for tracking efforts toward agreed upon responsibilities for governmental public health, and partners, including other public health, other governmental, and cross-sector partners, in implementing the environmental health progr</v>
      </c>
      <c r="D293" s="47"/>
      <c r="E293" s="52" t="s">
        <v>704</v>
      </c>
      <c r="F293" s="62" t="s">
        <v>726</v>
      </c>
      <c r="G293" s="63"/>
      <c r="H293" s="64"/>
      <c r="I293" s="65"/>
      <c r="J293" s="3"/>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row>
    <row r="294" spans="1:130" ht="14.25" customHeight="1" outlineLevel="1">
      <c r="A294" s="51"/>
      <c r="B294" s="40"/>
      <c r="C294" s="40" t="str">
        <f t="shared" si="1"/>
        <v>e.       Implement prioritized strategies or initiatives identified to address environmental health issues, as well as the social conditions that influence environmental health issues, for the population, and specifically in the jurisdiction.</v>
      </c>
      <c r="D294" s="47"/>
      <c r="E294" s="52" t="s">
        <v>704</v>
      </c>
      <c r="F294" s="62" t="s">
        <v>727</v>
      </c>
      <c r="G294" s="63"/>
      <c r="H294" s="64"/>
      <c r="I294" s="65"/>
      <c r="J294" s="3"/>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row>
    <row r="295" spans="1:130" ht="14.25" customHeight="1" outlineLevel="1">
      <c r="A295" s="51"/>
      <c r="B295" s="40"/>
      <c r="C295" s="40" t="str">
        <f t="shared" si="1"/>
        <v>f.        Track actions taken by governmental public health, and partners, including other public health, other governmental, and cross-sector partners, in implementing the environmental health programs and strategies.</v>
      </c>
      <c r="D295" s="47"/>
      <c r="E295" s="52" t="s">
        <v>704</v>
      </c>
      <c r="F295" s="62" t="s">
        <v>728</v>
      </c>
      <c r="G295" s="63"/>
      <c r="H295" s="64"/>
      <c r="I295" s="65"/>
      <c r="J295" s="3"/>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row>
    <row r="296" spans="1:130" ht="14.25" customHeight="1" outlineLevel="1">
      <c r="A296" s="51"/>
      <c r="B296" s="40"/>
      <c r="C296" s="40" t="str">
        <f t="shared" si="1"/>
        <v xml:space="preserve">g.       Assess how external factors and conditions affect implementation of environmental health programs and strategies and identify barriers to implementation of the plan. </v>
      </c>
      <c r="D296" s="47"/>
      <c r="E296" s="52" t="s">
        <v>704</v>
      </c>
      <c r="F296" s="62" t="s">
        <v>729</v>
      </c>
      <c r="G296" s="63"/>
      <c r="H296" s="64"/>
      <c r="I296" s="65"/>
      <c r="J296" s="3"/>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row>
    <row r="297" spans="1:130" ht="14.25" customHeight="1" outlineLevel="1">
      <c r="A297" s="51"/>
      <c r="B297" s="40"/>
      <c r="C297" s="40" t="str">
        <f t="shared" si="1"/>
        <v>h.       Assure availability of environmental, biological and chemical laboratory testing, including for environmental health risks.</v>
      </c>
      <c r="D297" s="47"/>
      <c r="E297" s="52" t="s">
        <v>704</v>
      </c>
      <c r="F297" s="62" t="s">
        <v>730</v>
      </c>
      <c r="G297" s="63"/>
      <c r="H297" s="64"/>
      <c r="I297" s="65"/>
      <c r="J297" s="3"/>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row>
    <row r="298" spans="1:130" ht="14.25" customHeight="1" outlineLevel="1">
      <c r="A298" s="51"/>
      <c r="B298" s="40"/>
      <c r="C298" s="40" t="str">
        <f t="shared" si="1"/>
        <v>4.       Inform, communicate, work cooperatively with, and influence others who impact environmental health.</v>
      </c>
      <c r="D298" s="47"/>
      <c r="E298" s="52" t="s">
        <v>704</v>
      </c>
      <c r="F298" s="55" t="s">
        <v>731</v>
      </c>
      <c r="G298" s="56"/>
      <c r="H298" s="57"/>
      <c r="I298" s="65"/>
      <c r="J298" s="3"/>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row>
    <row r="299" spans="1:130" ht="14.25" customHeight="1" outlineLevel="1">
      <c r="A299" s="51"/>
      <c r="B299" s="40"/>
      <c r="C299" s="40" t="str">
        <f t="shared" si="1"/>
        <v>a.       Engage with the appropriate governing entity about the public health agency's role and legal authority around environmental health policy.</v>
      </c>
      <c r="D299" s="47"/>
      <c r="E299" s="52" t="s">
        <v>704</v>
      </c>
      <c r="F299" s="62" t="s">
        <v>732</v>
      </c>
      <c r="G299" s="63"/>
      <c r="H299" s="64"/>
      <c r="I299" s="65"/>
      <c r="J299" s="3"/>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row>
    <row r="300" spans="1:130" ht="14.25" customHeight="1" outlineLevel="1">
      <c r="A300" s="51"/>
      <c r="B300" s="40"/>
      <c r="C300" s="40" t="str">
        <f t="shared" si="1"/>
        <v>b.       Build and maintain relationships with appropriate audiences to establish trust with governmental public health in the performance of preventing or abating environmental health risks.</v>
      </c>
      <c r="D300" s="47"/>
      <c r="E300" s="52" t="s">
        <v>704</v>
      </c>
      <c r="F300" s="62" t="s">
        <v>733</v>
      </c>
      <c r="G300" s="63"/>
      <c r="H300" s="64"/>
      <c r="I300" s="65"/>
      <c r="J300" s="3"/>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row>
    <row r="301" spans="1:130" ht="14.25" customHeight="1" outlineLevel="1">
      <c r="A301" s="51"/>
      <c r="B301" s="40"/>
      <c r="C301" s="40" t="str">
        <f t="shared" si="1"/>
        <v>c.       Develop (including researching, analyzing, costing, and articulating the impact, as needed) public health policy related to environmental health issues that is evidence-based and legally defensible.</v>
      </c>
      <c r="D301" s="47"/>
      <c r="E301" s="52" t="s">
        <v>704</v>
      </c>
      <c r="F301" s="62" t="s">
        <v>734</v>
      </c>
      <c r="G301" s="63"/>
      <c r="H301" s="64"/>
      <c r="I301" s="65"/>
      <c r="J301" s="3"/>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row>
    <row r="302" spans="1:130" ht="14.25" customHeight="1" outlineLevel="1">
      <c r="A302" s="51"/>
      <c r="B302" s="40"/>
      <c r="C302" s="40" t="str">
        <f t="shared" si="1"/>
        <v>d.       Effectively inform and influence policies being considered by other governmental and non-governmental organizations within the jurisdiction that might impact the environmental health risks but are beyond the immediate scope or authority of the go</v>
      </c>
      <c r="D302" s="47"/>
      <c r="E302" s="52" t="s">
        <v>704</v>
      </c>
      <c r="F302" s="62" t="s">
        <v>735</v>
      </c>
      <c r="G302" s="63"/>
      <c r="H302" s="64"/>
      <c r="I302" s="65"/>
      <c r="J302" s="3"/>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row>
    <row r="303" spans="1:130" ht="14.25" customHeight="1" outlineLevel="1">
      <c r="A303" s="51"/>
      <c r="B303" s="40"/>
      <c r="C303" s="40" t="str">
        <f t="shared" si="1"/>
        <v>e.       Develop, implement, and maintain written organizational policies on prevention and abatement of environmental health risks.</v>
      </c>
      <c r="D303" s="47"/>
      <c r="E303" s="52" t="s">
        <v>704</v>
      </c>
      <c r="F303" s="62" t="s">
        <v>736</v>
      </c>
      <c r="G303" s="63"/>
      <c r="H303" s="64"/>
      <c r="I303" s="65"/>
      <c r="J303" s="3"/>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row>
    <row r="304" spans="1:130" ht="14.25" customHeight="1" outlineLevel="1">
      <c r="A304" s="51"/>
      <c r="B304" s="40"/>
      <c r="C304" s="40" t="str">
        <f t="shared" si="1"/>
        <v>f.        Organize support for public health statutes, regulations, rules, ordinances, and other policies related to environmental health issues and place them before an entity with the legal authority to enact them.</v>
      </c>
      <c r="D304" s="47"/>
      <c r="E304" s="52" t="s">
        <v>704</v>
      </c>
      <c r="F304" s="62" t="s">
        <v>737</v>
      </c>
      <c r="G304" s="63"/>
      <c r="H304" s="64"/>
      <c r="I304" s="65"/>
      <c r="J304" s="3"/>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row>
    <row r="305" spans="1:130" ht="14.25" customHeight="1" outlineLevel="1">
      <c r="A305" s="51"/>
      <c r="B305" s="40"/>
      <c r="C305" s="40" t="str">
        <f t="shared" si="1"/>
        <v>g.       Provide education and technical assistance to organizations involved in prevention and abatement of environmental health risks to support their compliance with statutes, regulations, rules, ordinances, and other policies.</v>
      </c>
      <c r="D305" s="47"/>
      <c r="E305" s="52" t="s">
        <v>704</v>
      </c>
      <c r="F305" s="62" t="s">
        <v>738</v>
      </c>
      <c r="G305" s="63"/>
      <c r="H305" s="64"/>
      <c r="I305" s="65"/>
      <c r="J305" s="3"/>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row>
    <row r="306" spans="1:130" ht="14.25" customHeight="1" outlineLevel="1">
      <c r="A306" s="51"/>
      <c r="B306" s="40"/>
      <c r="C306" s="40" t="str">
        <f t="shared" si="1"/>
        <v>h.       Participate in broad land use planning and sustainable development to encourage decisions that promote positive public health outcomes (e.g., housing and urban development, recreational facilities, and transportation systems) and resilient commun</v>
      </c>
      <c r="D306" s="47"/>
      <c r="E306" s="52" t="s">
        <v>704</v>
      </c>
      <c r="F306" s="62" t="s">
        <v>739</v>
      </c>
      <c r="G306" s="63"/>
      <c r="H306" s="64"/>
      <c r="I306" s="65"/>
      <c r="J306" s="3"/>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row>
    <row r="307" spans="1:130" ht="14.25" customHeight="1" outlineLevel="1">
      <c r="A307" s="51"/>
      <c r="B307" s="40"/>
      <c r="C307" s="40" t="str">
        <f t="shared" si="1"/>
        <v>5.       Diagnose, investigate, and respond to environmental threats to the public’s health.</v>
      </c>
      <c r="D307" s="47"/>
      <c r="E307" s="52" t="s">
        <v>704</v>
      </c>
      <c r="F307" s="55" t="s">
        <v>740</v>
      </c>
      <c r="G307" s="56"/>
      <c r="H307" s="57"/>
      <c r="I307" s="65"/>
      <c r="J307" s="3"/>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row>
    <row r="308" spans="1:130" ht="14.25" customHeight="1" outlineLevel="1">
      <c r="A308" s="51"/>
      <c r="B308" s="40"/>
      <c r="C308" s="40" t="str">
        <f t="shared" si="1"/>
        <v>a.       Collaborate with partners, communities, and individuals to collect complaints and reports regarding environmental health risks.</v>
      </c>
      <c r="D308" s="47"/>
      <c r="E308" s="52" t="s">
        <v>704</v>
      </c>
      <c r="F308" s="62" t="s">
        <v>741</v>
      </c>
      <c r="G308" s="63"/>
      <c r="H308" s="64"/>
      <c r="I308" s="65"/>
      <c r="J308" s="3"/>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row>
    <row r="309" spans="1:130" ht="14.25" customHeight="1" outlineLevel="1">
      <c r="A309" s="51"/>
      <c r="B309" s="40"/>
      <c r="C309" s="40" t="str">
        <f t="shared" si="1"/>
        <v>b.       Monitor and report public health violations and enforcement responses related to prevention and abatement of environmental health risks and notify the public, as necessary.</v>
      </c>
      <c r="D309" s="47"/>
      <c r="E309" s="52" t="s">
        <v>704</v>
      </c>
      <c r="F309" s="62" t="s">
        <v>742</v>
      </c>
      <c r="G309" s="63"/>
      <c r="H309" s="64"/>
      <c r="I309" s="65"/>
      <c r="J309" s="3"/>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row>
    <row r="310" spans="1:130" ht="14.25" customHeight="1" outlineLevel="1">
      <c r="A310" s="51"/>
      <c r="B310" s="40"/>
      <c r="C310" s="40" t="str">
        <f t="shared" si="1"/>
        <v>c.       Analyze patterns and trends related to complaints, enforcement, and compliance activities related to environmental health risks.</v>
      </c>
      <c r="D310" s="47"/>
      <c r="E310" s="52" t="s">
        <v>704</v>
      </c>
      <c r="F310" s="62" t="s">
        <v>743</v>
      </c>
      <c r="G310" s="63"/>
      <c r="H310" s="64"/>
      <c r="I310" s="65"/>
      <c r="J310" s="3"/>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row>
    <row r="311" spans="1:130" ht="14.25" customHeight="1" outlineLevel="1">
      <c r="A311" s="51"/>
      <c r="B311" s="40"/>
      <c r="C311" s="40" t="str">
        <f t="shared" si="1"/>
        <v>d.       Conduct timely investigations in response to environmental health risks according to standard protocols and guidance.</v>
      </c>
      <c r="D311" s="47"/>
      <c r="E311" s="52" t="s">
        <v>704</v>
      </c>
      <c r="F311" s="62" t="s">
        <v>744</v>
      </c>
      <c r="G311" s="63"/>
      <c r="H311" s="64"/>
      <c r="I311" s="65"/>
      <c r="J311" s="3"/>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row>
    <row r="312" spans="1:130" ht="14.25" customHeight="1" outlineLevel="1">
      <c r="A312" s="51"/>
      <c r="B312" s="40"/>
      <c r="C312" s="40" t="str">
        <f t="shared" si="1"/>
        <v>e.       Identify and respond to emerging issues related to environmental health risks.</v>
      </c>
      <c r="D312" s="47"/>
      <c r="E312" s="52" t="s">
        <v>704</v>
      </c>
      <c r="F312" s="62" t="s">
        <v>745</v>
      </c>
      <c r="G312" s="63"/>
      <c r="H312" s="64"/>
      <c r="I312" s="65"/>
      <c r="J312" s="3"/>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row>
    <row r="313" spans="1:130" ht="14.25" customHeight="1" outlineLevel="1">
      <c r="A313" s="51"/>
      <c r="B313" s="40"/>
      <c r="C313" s="40" t="str">
        <f t="shared" si="1"/>
        <v>f.        Issue and enforce emergency health orders related to environmental health risks.</v>
      </c>
      <c r="D313" s="47"/>
      <c r="E313" s="52" t="s">
        <v>704</v>
      </c>
      <c r="F313" s="62" t="s">
        <v>746</v>
      </c>
      <c r="G313" s="63"/>
      <c r="H313" s="64"/>
      <c r="I313" s="65"/>
      <c r="J313" s="3"/>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row>
    <row r="314" spans="1:130" ht="14.25" customHeight="1" outlineLevel="1">
      <c r="A314" s="51"/>
      <c r="B314" s="40"/>
      <c r="C314" s="40" t="str">
        <f t="shared" si="1"/>
        <v>6.       Conduct mandated environmental public health inspections and oversight to protect the public from hazards, in accordance with federal, state, and local laws and regulations.</v>
      </c>
      <c r="D314" s="47"/>
      <c r="E314" s="52" t="s">
        <v>704</v>
      </c>
      <c r="F314" s="55" t="s">
        <v>747</v>
      </c>
      <c r="G314" s="56"/>
      <c r="H314" s="57"/>
      <c r="I314" s="65"/>
      <c r="J314" s="3"/>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row>
    <row r="315" spans="1:130" ht="14.25" customHeight="1" outlineLevel="1">
      <c r="A315" s="51"/>
      <c r="B315" s="40"/>
      <c r="C315" s="40" t="str">
        <f t="shared" si="1"/>
        <v>a.       License, certify, or permit regulated parties or entities within the jurisdiction.</v>
      </c>
      <c r="D315" s="47"/>
      <c r="E315" s="52" t="s">
        <v>704</v>
      </c>
      <c r="F315" s="62" t="s">
        <v>748</v>
      </c>
      <c r="G315" s="63"/>
      <c r="H315" s="64"/>
      <c r="I315" s="65"/>
      <c r="J315" s="3"/>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row>
    <row r="316" spans="1:130" ht="14.25" customHeight="1" outlineLevel="1">
      <c r="A316" s="51"/>
      <c r="B316" s="40"/>
      <c r="C316" s="40" t="str">
        <f t="shared" si="1"/>
        <v>b.       Inspect regulated parties or entities within the jurisdiction for environmental health hazards and code violations.</v>
      </c>
      <c r="D316" s="47"/>
      <c r="E316" s="52" t="s">
        <v>704</v>
      </c>
      <c r="F316" s="62" t="s">
        <v>749</v>
      </c>
      <c r="G316" s="63"/>
      <c r="H316" s="64"/>
      <c r="I316" s="65"/>
      <c r="J316" s="3"/>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row>
    <row r="317" spans="1:130" ht="14.25" customHeight="1" outlineLevel="1">
      <c r="A317" s="51"/>
      <c r="B317" s="40"/>
      <c r="C317" s="40" t="str">
        <f t="shared" si="1"/>
        <v>c.       Investigate and document environmental health complaints for regulated parties or entities within the jurisdiction.</v>
      </c>
      <c r="D317" s="47"/>
      <c r="E317" s="52" t="s">
        <v>704</v>
      </c>
      <c r="F317" s="62" t="s">
        <v>750</v>
      </c>
      <c r="G317" s="63"/>
      <c r="H317" s="64"/>
      <c r="I317" s="65"/>
      <c r="J317" s="3"/>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row>
    <row r="318" spans="1:130" ht="14.25" customHeight="1" outlineLevel="1">
      <c r="A318" s="51"/>
      <c r="B318" s="40"/>
      <c r="C318" s="40" t="str">
        <f t="shared" si="1"/>
        <v>d.       Issue, enforce, and document corrective actions with respect to code violations for regulated parties or entities within the jurisdiction.</v>
      </c>
      <c r="D318" s="47"/>
      <c r="E318" s="52" t="s">
        <v>704</v>
      </c>
      <c r="F318" s="62" t="s">
        <v>751</v>
      </c>
      <c r="G318" s="63"/>
      <c r="H318" s="64"/>
      <c r="I318" s="65"/>
      <c r="J318" s="3"/>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row>
    <row r="319" spans="1:130" ht="14.25" customHeight="1" outlineLevel="1">
      <c r="A319" s="51"/>
      <c r="B319" s="40"/>
      <c r="C319" s="40" t="str">
        <f t="shared" si="1"/>
        <v>e.       Perform and document follow-up activities for remediation for regulated parties or entities within the jurisdiction.</v>
      </c>
      <c r="D319" s="47"/>
      <c r="E319" s="52" t="s">
        <v>704</v>
      </c>
      <c r="F319" s="62" t="s">
        <v>752</v>
      </c>
      <c r="G319" s="63"/>
      <c r="H319" s="64"/>
      <c r="I319" s="65"/>
      <c r="J319" s="3"/>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row>
    <row r="320" spans="1:130" ht="14.25" customHeight="1" outlineLevel="1">
      <c r="A320" s="51"/>
      <c r="B320" s="40"/>
      <c r="C320" s="40" t="str">
        <f t="shared" si="1"/>
        <v>L.       Prevention and Population Health Improvement</v>
      </c>
      <c r="D320" s="47"/>
      <c r="E320" s="52" t="s">
        <v>753</v>
      </c>
      <c r="F320" s="69" t="s">
        <v>754</v>
      </c>
      <c r="G320" s="70"/>
      <c r="H320" s="70"/>
      <c r="I320" s="65"/>
      <c r="J320" s="3"/>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row>
    <row r="321" spans="1:130" ht="14.25" customHeight="1" outlineLevel="1">
      <c r="A321" s="51"/>
      <c r="B321" s="40"/>
      <c r="C321" s="40" t="str">
        <f t="shared" si="1"/>
        <v>1.       Provide timely, scientifically accurate, and locally relevant information on maternal and child health, chronic disease, injury, and the factors that impact health.</v>
      </c>
      <c r="D321" s="47"/>
      <c r="E321" s="52" t="s">
        <v>753</v>
      </c>
      <c r="F321" s="55" t="s">
        <v>755</v>
      </c>
      <c r="G321" s="56"/>
      <c r="H321" s="57"/>
      <c r="I321" s="65"/>
      <c r="J321" s="3"/>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row>
    <row r="322" spans="1:130" ht="14.25" customHeight="1" outlineLevel="1">
      <c r="A322" s="51"/>
      <c r="B322" s="40"/>
      <c r="C322" s="40" t="str">
        <f t="shared" si="1"/>
        <v>a.       Develop, maintain, and share internal electronic information systems and access external information systems for prevention and population health—including systems for maternal and child health, chronic disease, and injury—through public health i</v>
      </c>
      <c r="D322" s="47"/>
      <c r="E322" s="52" t="s">
        <v>753</v>
      </c>
      <c r="F322" s="62" t="s">
        <v>756</v>
      </c>
      <c r="G322" s="63"/>
      <c r="H322" s="64"/>
      <c r="I322" s="65"/>
      <c r="J322" s="3"/>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row>
    <row r="323" spans="1:130" ht="14.25" customHeight="1" outlineLevel="1">
      <c r="A323" s="51"/>
      <c r="B323" s="40"/>
      <c r="C323" s="40" t="str">
        <f t="shared" si="1"/>
        <v>b.       Provide surveillance of the population with respect to maternal and child health, chronic disease, injury, and the factors that impact health.</v>
      </c>
      <c r="D323" s="47"/>
      <c r="E323" s="52" t="s">
        <v>753</v>
      </c>
      <c r="F323" s="62" t="s">
        <v>757</v>
      </c>
      <c r="G323" s="63"/>
      <c r="H323" s="64"/>
      <c r="I323" s="65"/>
      <c r="J323" s="3"/>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row>
    <row r="324" spans="1:130" ht="14.25" customHeight="1" outlineLevel="1">
      <c r="A324" s="51"/>
      <c r="B324" s="40"/>
      <c r="C324" s="40" t="str">
        <f t="shared" si="1"/>
        <v>c.       Establish metrics and monitor quality of prevention and population health improvement activities within the jurisdiction.</v>
      </c>
      <c r="D324" s="47"/>
      <c r="E324" s="52" t="s">
        <v>753</v>
      </c>
      <c r="F324" s="62" t="s">
        <v>758</v>
      </c>
      <c r="G324" s="63"/>
      <c r="H324" s="64"/>
      <c r="I324" s="65"/>
      <c r="J324" s="3"/>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row>
    <row r="325" spans="1:130" ht="14.25" customHeight="1" outlineLevel="1">
      <c r="A325" s="51"/>
      <c r="B325" s="40"/>
      <c r="C325" s="40" t="str">
        <f t="shared" si="1"/>
        <v>d.       Monitor maternal and child, chronic disease, and injury issues for the population and within the jurisdiction.</v>
      </c>
      <c r="D325" s="47"/>
      <c r="E325" s="52" t="s">
        <v>753</v>
      </c>
      <c r="F325" s="62" t="s">
        <v>759</v>
      </c>
      <c r="G325" s="63"/>
      <c r="H325" s="64"/>
      <c r="I325" s="65"/>
      <c r="J325" s="3"/>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row>
    <row r="326" spans="1:130" ht="14.25" customHeight="1" outlineLevel="1">
      <c r="A326" s="51"/>
      <c r="B326" s="40"/>
      <c r="C326" s="40" t="str">
        <f t="shared" si="1"/>
        <v>e.       Collect data related to maternal and child health, chronic disease, and injury to guide public health planning and decision making within the jurisdiction, and support decision making at the state level.</v>
      </c>
      <c r="D326" s="47"/>
      <c r="E326" s="52" t="s">
        <v>753</v>
      </c>
      <c r="F326" s="62" t="s">
        <v>760</v>
      </c>
      <c r="G326" s="63"/>
      <c r="H326" s="64"/>
      <c r="I326" s="65"/>
      <c r="J326" s="3"/>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row>
    <row r="327" spans="1:130" ht="14.25" customHeight="1" outlineLevel="1">
      <c r="A327" s="51"/>
      <c r="B327" s="40"/>
      <c r="C327" s="40" t="str">
        <f t="shared" si="1"/>
        <v>f.        Analyze data related to maternal and child health, chronic disease, and injury in collaboration with partners, communities, and individuals with lived experience.</v>
      </c>
      <c r="D327" s="47"/>
      <c r="E327" s="52" t="s">
        <v>753</v>
      </c>
      <c r="F327" s="62" t="s">
        <v>761</v>
      </c>
      <c r="G327" s="63"/>
      <c r="H327" s="64"/>
      <c r="I327" s="65"/>
      <c r="J327" s="3"/>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row>
    <row r="328" spans="1:130" ht="14.25" customHeight="1" outlineLevel="1">
      <c r="A328" s="51"/>
      <c r="B328" s="40"/>
      <c r="C328" s="40" t="str">
        <f t="shared" si="1"/>
        <v>g.       Validate information, data, analysis, and findings related to maternal and child health, chronic disease, injury, and the factors that impact health with those impacted by the results.</v>
      </c>
      <c r="D328" s="47"/>
      <c r="E328" s="52" t="s">
        <v>753</v>
      </c>
      <c r="F328" s="62" t="s">
        <v>762</v>
      </c>
      <c r="G328" s="63"/>
      <c r="H328" s="64"/>
      <c r="I328" s="65"/>
      <c r="J328" s="3"/>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row>
    <row r="329" spans="1:130" ht="14.25" customHeight="1" outlineLevel="1">
      <c r="A329" s="51"/>
      <c r="B329" s="40"/>
      <c r="C329" s="40" t="str">
        <f t="shared" si="1"/>
        <v>h.       Collaborate with partners, communities, and individuals, including those disproportionately affected by maternal and child, chronic disease, and injury risks, to understand prevention and population health improvement from the perspective of live</v>
      </c>
      <c r="D329" s="47"/>
      <c r="E329" s="52" t="s">
        <v>753</v>
      </c>
      <c r="F329" s="62" t="s">
        <v>763</v>
      </c>
      <c r="G329" s="63"/>
      <c r="H329" s="64"/>
      <c r="I329" s="65"/>
      <c r="J329" s="3"/>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row>
    <row r="330" spans="1:130" ht="14.25" customHeight="1" outlineLevel="1">
      <c r="A330" s="51"/>
      <c r="B330" s="40"/>
      <c r="C330" s="40" t="str">
        <f t="shared" si="1"/>
        <v>i.         Educate the partners, communities, and individuals on maternal and child health, chronic disease, injuries, and the factors that impact health in a timely and transparent manner and using scientifically accurate disease information, high-qualit</v>
      </c>
      <c r="D330" s="47"/>
      <c r="E330" s="52" t="s">
        <v>753</v>
      </c>
      <c r="F330" s="62" t="s">
        <v>764</v>
      </c>
      <c r="G330" s="63"/>
      <c r="H330" s="64"/>
      <c r="I330" s="65"/>
      <c r="J330" s="3"/>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row>
    <row r="331" spans="1:130" ht="14.25" customHeight="1" outlineLevel="1">
      <c r="A331" s="51"/>
      <c r="B331" s="40"/>
      <c r="C331" s="40" t="str">
        <f t="shared" si="1"/>
        <v>2.       Develop prevention plan(s) to address factors that influence health or threats to population health, including maternal and child health, as well as plans for the prevention and control of chronic disease and injury.</v>
      </c>
      <c r="D331" s="47"/>
      <c r="E331" s="52" t="s">
        <v>753</v>
      </c>
      <c r="F331" s="55" t="s">
        <v>765</v>
      </c>
      <c r="G331" s="56"/>
      <c r="H331" s="57"/>
      <c r="I331" s="65"/>
      <c r="J331" s="3"/>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row>
    <row r="332" spans="1:130" ht="14.25" customHeight="1" outlineLevel="1">
      <c r="A332" s="51"/>
      <c r="B332" s="40"/>
      <c r="C332" s="40" t="str">
        <f t="shared" si="1"/>
        <v>a.       Assess the need for maternal and child health services or prevention and control of chronic disease and injury in the community, including the specific needs of those disproportionately impacted by the lack of such services.</v>
      </c>
      <c r="D332" s="47"/>
      <c r="E332" s="52" t="s">
        <v>753</v>
      </c>
      <c r="F332" s="62" t="s">
        <v>766</v>
      </c>
      <c r="G332" s="63"/>
      <c r="H332" s="64"/>
      <c r="I332" s="65"/>
      <c r="J332" s="3"/>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row>
    <row r="333" spans="1:130" ht="14.25" customHeight="1" outlineLevel="1">
      <c r="A333" s="51"/>
      <c r="B333" s="40"/>
      <c r="C333" s="40" t="str">
        <f t="shared" si="1"/>
        <v>b.       Assess the factors and conditions that affect maternal and child health, chronic disease, injury, and the factors that impact health.</v>
      </c>
      <c r="D333" s="47"/>
      <c r="E333" s="52" t="s">
        <v>753</v>
      </c>
      <c r="F333" s="62" t="s">
        <v>767</v>
      </c>
      <c r="G333" s="63"/>
      <c r="H333" s="64"/>
      <c r="I333" s="65"/>
      <c r="J333" s="3"/>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row>
    <row r="334" spans="1:130" ht="14.25" customHeight="1" outlineLevel="1">
      <c r="A334" s="51"/>
      <c r="B334" s="40"/>
      <c r="C334" s="40" t="str">
        <f t="shared" si="1"/>
        <v>c.       Convene cross-sector partners to identify strategies or initiatives for non-governmental partners to implement to address maternal and child, chronic disease, and injury issues for the population.</v>
      </c>
      <c r="D334" s="47"/>
      <c r="E334" s="52" t="s">
        <v>753</v>
      </c>
      <c r="F334" s="62" t="s">
        <v>768</v>
      </c>
      <c r="G334" s="63"/>
      <c r="H334" s="64"/>
      <c r="I334" s="65"/>
      <c r="J334" s="3"/>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row>
    <row r="335" spans="1:130" ht="14.25" customHeight="1" outlineLevel="1">
      <c r="A335" s="51"/>
      <c r="B335" s="40"/>
      <c r="C335" s="40" t="str">
        <f t="shared" si="1"/>
        <v>d.       Convene public health partners to identify strategies or initiatives for governmental public health to implement to address maternal and child, chronic disease, and injury issues in the jurisdiction.</v>
      </c>
      <c r="D335" s="47"/>
      <c r="E335" s="52" t="s">
        <v>753</v>
      </c>
      <c r="F335" s="62" t="s">
        <v>769</v>
      </c>
      <c r="G335" s="63"/>
      <c r="H335" s="64"/>
      <c r="I335" s="65"/>
      <c r="J335" s="3"/>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row>
    <row r="336" spans="1:130" ht="14.25" customHeight="1" outlineLevel="1">
      <c r="A336" s="51"/>
      <c r="B336" s="40"/>
      <c r="C336" s="40" t="str">
        <f t="shared" si="1"/>
        <v>e.       Collaborate with partners, communities, and individuals to co-create strategies for addressing gaps in availability and barriers to accessing maternal and child services, that are culturally appropriate and responsive, available in languages that</v>
      </c>
      <c r="D336" s="47"/>
      <c r="E336" s="52" t="s">
        <v>753</v>
      </c>
      <c r="F336" s="62" t="s">
        <v>770</v>
      </c>
      <c r="G336" s="63"/>
      <c r="H336" s="64"/>
      <c r="I336" s="65"/>
      <c r="J336" s="3"/>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row>
    <row r="337" spans="1:130" ht="14.25" customHeight="1" outlineLevel="1">
      <c r="A337" s="51"/>
      <c r="B337" s="40"/>
      <c r="C337" s="40" t="str">
        <f t="shared" si="1"/>
        <v>f.        Collaborate with partners, communities, and individuals to co-create strategies for addressing gaps in availability and barriers to accessing chronic disease and injury services, that are culturally appropriate and responsive, available in langu</v>
      </c>
      <c r="D337" s="47"/>
      <c r="E337" s="52" t="s">
        <v>753</v>
      </c>
      <c r="F337" s="62" t="s">
        <v>771</v>
      </c>
      <c r="G337" s="63"/>
      <c r="H337" s="64"/>
      <c r="I337" s="65"/>
      <c r="J337" s="3"/>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row>
    <row r="338" spans="1:130" ht="14.25" customHeight="1" outlineLevel="1">
      <c r="A338" s="51"/>
      <c r="B338" s="40"/>
      <c r="C338" s="40" t="str">
        <f t="shared" si="1"/>
        <v>g.       Develop, implement, and maintain written plan(s) for addressing threats to population health, including maternal and child health and prevention and control of chronic disease and injury.</v>
      </c>
      <c r="D338" s="47"/>
      <c r="E338" s="52" t="s">
        <v>753</v>
      </c>
      <c r="F338" s="62" t="s">
        <v>772</v>
      </c>
      <c r="G338" s="63"/>
      <c r="H338" s="64"/>
      <c r="I338" s="65"/>
      <c r="J338" s="3"/>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row>
    <row r="339" spans="1:130" ht="14.25" customHeight="1" outlineLevel="1">
      <c r="A339" s="51"/>
      <c r="B339" s="40"/>
      <c r="C339" s="40" t="str">
        <f t="shared" si="1"/>
        <v>3.       Implement population-based strategies to improve population health and address issues related to maternal and child health, chronic disease, and injury.</v>
      </c>
      <c r="D339" s="47"/>
      <c r="E339" s="52" t="s">
        <v>753</v>
      </c>
      <c r="F339" s="55" t="s">
        <v>773</v>
      </c>
      <c r="G339" s="56"/>
      <c r="H339" s="57"/>
      <c r="I339" s="65"/>
      <c r="J339" s="3"/>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row>
    <row r="340" spans="1:130" ht="14.25" customHeight="1" outlineLevel="1">
      <c r="A340" s="51"/>
      <c r="B340" s="40"/>
      <c r="C340" s="40" t="str">
        <f t="shared" si="1"/>
        <v>a.       Develop, implement, and maintain systems and infrastructure for prevention and population health improvement strategies.</v>
      </c>
      <c r="D340" s="47"/>
      <c r="E340" s="52" t="s">
        <v>753</v>
      </c>
      <c r="F340" s="62" t="s">
        <v>774</v>
      </c>
      <c r="G340" s="63"/>
      <c r="H340" s="64"/>
      <c r="I340" s="65"/>
      <c r="J340" s="3"/>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row>
    <row r="341" spans="1:130" ht="14.25" customHeight="1" outlineLevel="1">
      <c r="A341" s="51"/>
      <c r="B341" s="40"/>
      <c r="C341" s="40" t="str">
        <f t="shared" si="1"/>
        <v>b.       Develop and maintain written training materials for prevention and population health improvement strategies.</v>
      </c>
      <c r="D341" s="47"/>
      <c r="E341" s="52" t="s">
        <v>753</v>
      </c>
      <c r="F341" s="62" t="s">
        <v>775</v>
      </c>
      <c r="G341" s="63"/>
      <c r="H341" s="64"/>
      <c r="I341" s="65"/>
      <c r="J341" s="3"/>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row>
    <row r="342" spans="1:130" ht="14.25" customHeight="1" outlineLevel="1">
      <c r="A342" s="51"/>
      <c r="B342" s="40"/>
      <c r="C342" s="40" t="str">
        <f t="shared" si="1"/>
        <v>c.       Provide training to appropriate staff on prevention and population health improvement strategies to build organizational and individual staff competency.</v>
      </c>
      <c r="D342" s="47"/>
      <c r="E342" s="52" t="s">
        <v>753</v>
      </c>
      <c r="F342" s="62" t="s">
        <v>776</v>
      </c>
      <c r="G342" s="63"/>
      <c r="H342" s="64"/>
      <c r="I342" s="65"/>
      <c r="J342" s="3"/>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row>
    <row r="343" spans="1:130" ht="14.25" customHeight="1" outlineLevel="1">
      <c r="A343" s="51"/>
      <c r="B343" s="40"/>
      <c r="C343" s="40" t="str">
        <f t="shared" si="1"/>
        <v xml:space="preserve">d.       Establish a system for tracking efforts toward agreed upon responsibilities for governmental public health, and partners, including other public health, other governmental, and cross-sector partners, in implementing the prevention and population </v>
      </c>
      <c r="D343" s="47"/>
      <c r="E343" s="52" t="s">
        <v>753</v>
      </c>
      <c r="F343" s="62" t="s">
        <v>777</v>
      </c>
      <c r="G343" s="63"/>
      <c r="H343" s="64"/>
      <c r="I343" s="65"/>
      <c r="J343" s="3"/>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row>
    <row r="344" spans="1:130" ht="14.25" customHeight="1" outlineLevel="1">
      <c r="A344" s="51"/>
      <c r="B344" s="40"/>
      <c r="C344" s="40" t="str">
        <f t="shared" si="1"/>
        <v>e.       Implement prioritized strategies or initiatives identified to address maternal and child health, as well as the social conditions that influence maternal and child health, for the population, and specifically in the jurisdiction.</v>
      </c>
      <c r="D344" s="47"/>
      <c r="E344" s="52" t="s">
        <v>753</v>
      </c>
      <c r="F344" s="62" t="s">
        <v>778</v>
      </c>
      <c r="G344" s="63"/>
      <c r="H344" s="64"/>
      <c r="I344" s="65"/>
      <c r="J344" s="3"/>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row>
    <row r="345" spans="1:130" ht="14.25" customHeight="1" outlineLevel="1">
      <c r="A345" s="51"/>
      <c r="B345" s="40"/>
      <c r="C345" s="40" t="str">
        <f t="shared" si="1"/>
        <v>f.        Implement prioritized strategies or initiatives identified to address chronic disease and injury, as well as the social conditions that influence chronic disease and injury, for the population, and specifically in the jurisdiction.</v>
      </c>
      <c r="D345" s="47"/>
      <c r="E345" s="52" t="s">
        <v>753</v>
      </c>
      <c r="F345" s="62" t="s">
        <v>779</v>
      </c>
      <c r="G345" s="63"/>
      <c r="H345" s="64"/>
      <c r="I345" s="65"/>
      <c r="J345" s="3"/>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row>
    <row r="346" spans="1:130" ht="14.25" customHeight="1" outlineLevel="1">
      <c r="A346" s="51"/>
      <c r="B346" s="40"/>
      <c r="C346" s="40" t="str">
        <f t="shared" si="1"/>
        <v>g.       Track actions taken by governmental public health, and partners, including other public health, other governmental, and cross-sector partners, in implementing the prevention and population health improvement strategies.</v>
      </c>
      <c r="D346" s="47"/>
      <c r="E346" s="52" t="s">
        <v>753</v>
      </c>
      <c r="F346" s="62" t="s">
        <v>780</v>
      </c>
      <c r="G346" s="63"/>
      <c r="H346" s="64"/>
      <c r="I346" s="65"/>
      <c r="J346" s="3"/>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row>
    <row r="347" spans="1:130" ht="14.25" customHeight="1" outlineLevel="1">
      <c r="A347" s="51"/>
      <c r="B347" s="40"/>
      <c r="C347" s="40" t="str">
        <f t="shared" si="1"/>
        <v xml:space="preserve">h.       Assess how external factors and conditions affect implementation of prevention and population health improvement plans and identify barriers to implementation of the plan. </v>
      </c>
      <c r="D347" s="47"/>
      <c r="E347" s="52" t="s">
        <v>753</v>
      </c>
      <c r="F347" s="62" t="s">
        <v>781</v>
      </c>
      <c r="G347" s="63"/>
      <c r="H347" s="64"/>
      <c r="I347" s="65"/>
      <c r="J347" s="3"/>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row>
    <row r="348" spans="1:130" ht="14.25" customHeight="1" outlineLevel="1">
      <c r="A348" s="51"/>
      <c r="B348" s="40"/>
      <c r="C348" s="40" t="str">
        <f t="shared" si="1"/>
        <v>i.         Assure availability of environmental, biological and chemical laboratory testing, including for maternal and child, chronic disease, and injury issues.</v>
      </c>
      <c r="D348" s="47"/>
      <c r="E348" s="52" t="s">
        <v>753</v>
      </c>
      <c r="F348" s="62" t="s">
        <v>782</v>
      </c>
      <c r="G348" s="63"/>
      <c r="H348" s="64"/>
      <c r="I348" s="65"/>
      <c r="J348" s="3"/>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row>
    <row r="349" spans="1:130" ht="14.25" customHeight="1" outlineLevel="1">
      <c r="A349" s="51"/>
      <c r="B349" s="40"/>
      <c r="C349" s="40" t="str">
        <f t="shared" si="1"/>
        <v>4.       Inform, communicate, work cooperatively with, and influence others on policy, system, and environmental changes that will prevent harm and improve health.</v>
      </c>
      <c r="D349" s="47"/>
      <c r="E349" s="52" t="s">
        <v>753</v>
      </c>
      <c r="F349" s="55" t="s">
        <v>783</v>
      </c>
      <c r="G349" s="56"/>
      <c r="H349" s="57"/>
      <c r="I349" s="65"/>
      <c r="J349" s="3"/>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row>
    <row r="350" spans="1:130" ht="14.25" customHeight="1" outlineLevel="1">
      <c r="A350" s="51"/>
      <c r="B350" s="40"/>
      <c r="C350" s="40" t="str">
        <f t="shared" si="1"/>
        <v>a.       Build and maintain relationships with appropriate audiences to establish trust with governmental public health in the performance of prevention and population health improvement strategies.</v>
      </c>
      <c r="D350" s="47"/>
      <c r="E350" s="52" t="s">
        <v>753</v>
      </c>
      <c r="F350" s="62" t="s">
        <v>784</v>
      </c>
      <c r="G350" s="63"/>
      <c r="H350" s="64"/>
      <c r="I350" s="65"/>
      <c r="J350" s="3"/>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row>
    <row r="351" spans="1:130" ht="14.25" customHeight="1" outlineLevel="1">
      <c r="A351" s="51"/>
      <c r="B351" s="40"/>
      <c r="C351" s="40" t="str">
        <f t="shared" si="1"/>
        <v>b.       Develop (including researching, analyzing, costing, and articulating the impact, as needed) public health policy related to maternal and child health, chronic disease, injury, and the factors that impact health that are evidence-based and legally</v>
      </c>
      <c r="D351" s="47"/>
      <c r="E351" s="52" t="s">
        <v>753</v>
      </c>
      <c r="F351" s="62" t="s">
        <v>785</v>
      </c>
      <c r="G351" s="63"/>
      <c r="H351" s="64"/>
      <c r="I351" s="65"/>
      <c r="J351" s="3"/>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row>
    <row r="352" spans="1:130" ht="14.25" customHeight="1" outlineLevel="1">
      <c r="A352" s="51"/>
      <c r="B352" s="40"/>
      <c r="C352" s="40" t="str">
        <f t="shared" si="1"/>
        <v>c.       Effectively inform and influence policies being considered by other governmental and non-governmental organizations within the jurisdiction that might impact maternal and child health, chronic disease, injury, and the factors that impact health b</v>
      </c>
      <c r="D352" s="47"/>
      <c r="E352" s="52" t="s">
        <v>753</v>
      </c>
      <c r="F352" s="62" t="s">
        <v>786</v>
      </c>
      <c r="G352" s="63"/>
      <c r="H352" s="64"/>
      <c r="I352" s="65"/>
      <c r="J352" s="3"/>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row>
    <row r="353" spans="1:130" ht="14.25" customHeight="1" outlineLevel="1">
      <c r="A353" s="51"/>
      <c r="B353" s="40"/>
      <c r="C353" s="40" t="str">
        <f t="shared" si="1"/>
        <v>d.       Develop, implement, and maintain written organizational policies on prevention and population health improvement strategies.</v>
      </c>
      <c r="D353" s="47"/>
      <c r="E353" s="52" t="s">
        <v>753</v>
      </c>
      <c r="F353" s="62" t="s">
        <v>787</v>
      </c>
      <c r="G353" s="63"/>
      <c r="H353" s="64"/>
      <c r="I353" s="65"/>
      <c r="J353" s="3"/>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row>
    <row r="354" spans="1:130" ht="14.25" customHeight="1" outlineLevel="1">
      <c r="A354" s="51"/>
      <c r="B354" s="40"/>
      <c r="C354" s="40" t="str">
        <f t="shared" si="1"/>
        <v>e.       Organize support for public health statutes, regulations, rules, ordinances, and other policies related to maternal and child, chronic disease, and injury issues and place them before an entity with the legal authority to enact them.</v>
      </c>
      <c r="D354" s="47"/>
      <c r="E354" s="52" t="s">
        <v>753</v>
      </c>
      <c r="F354" s="62" t="s">
        <v>788</v>
      </c>
      <c r="G354" s="63"/>
      <c r="H354" s="64"/>
      <c r="I354" s="65"/>
      <c r="J354" s="3"/>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row>
    <row r="355" spans="1:130" ht="14.25" customHeight="1" outlineLevel="1">
      <c r="A355" s="51"/>
      <c r="B355" s="40"/>
      <c r="C355" s="40" t="str">
        <f t="shared" si="1"/>
        <v>f.        Provide education and technical assistance to organizations involved in preventing harm and improving health to support their compliance with statutes, regulations, rules, ordinances, and other policies.</v>
      </c>
      <c r="D355" s="47"/>
      <c r="E355" s="52" t="s">
        <v>753</v>
      </c>
      <c r="F355" s="62" t="s">
        <v>789</v>
      </c>
      <c r="G355" s="63"/>
      <c r="H355" s="64"/>
      <c r="I355" s="65"/>
      <c r="J355" s="3"/>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row>
    <row r="356" spans="1:130" ht="14.25" customHeight="1" outlineLevel="1">
      <c r="A356" s="51"/>
      <c r="B356" s="40"/>
      <c r="C356" s="40" t="str">
        <f t="shared" si="1"/>
        <v>M.   Access to Health Services</v>
      </c>
      <c r="D356" s="47"/>
      <c r="E356" s="52" t="s">
        <v>790</v>
      </c>
      <c r="F356" s="69" t="s">
        <v>791</v>
      </c>
      <c r="G356" s="70"/>
      <c r="H356" s="70"/>
      <c r="I356" s="65"/>
      <c r="J356" s="3"/>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row>
    <row r="357" spans="1:130" ht="14.25" customHeight="1" outlineLevel="1">
      <c r="A357" s="51"/>
      <c r="B357" s="40"/>
      <c r="C357" s="40" t="str">
        <f t="shared" si="1"/>
        <v>1.       Provide timely, scientifically accurate, and locally relevant information on the healthcare system and access to clinical care services, including barriers to care.</v>
      </c>
      <c r="D357" s="47"/>
      <c r="E357" s="52" t="s">
        <v>790</v>
      </c>
      <c r="F357" s="55" t="s">
        <v>792</v>
      </c>
      <c r="G357" s="56"/>
      <c r="H357" s="57"/>
      <c r="I357" s="65"/>
      <c r="J357" s="3"/>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row>
    <row r="358" spans="1:130" ht="14.25" customHeight="1" outlineLevel="1">
      <c r="A358" s="51"/>
      <c r="B358" s="40"/>
      <c r="C358" s="40" t="str">
        <f t="shared" si="1"/>
        <v>a.       Develop, maintain, and share internal electronic information systems and access external information systems for monitoring access to clinical care services, through public health informatics capacity.</v>
      </c>
      <c r="D358" s="47"/>
      <c r="E358" s="52" t="s">
        <v>790</v>
      </c>
      <c r="F358" s="62" t="s">
        <v>793</v>
      </c>
      <c r="G358" s="63"/>
      <c r="H358" s="64"/>
      <c r="I358" s="65"/>
      <c r="J358" s="3"/>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row>
    <row r="359" spans="1:130" ht="14.25" customHeight="1" outlineLevel="1">
      <c r="A359" s="51"/>
      <c r="B359" s="40"/>
      <c r="C359" s="40" t="str">
        <f t="shared" si="1"/>
        <v>b.       Provide surveillance of the population with respect to barriers in accessing clinical care.</v>
      </c>
      <c r="D359" s="47"/>
      <c r="E359" s="52" t="s">
        <v>790</v>
      </c>
      <c r="F359" s="62" t="s">
        <v>794</v>
      </c>
      <c r="G359" s="63"/>
      <c r="H359" s="64"/>
      <c r="I359" s="65"/>
      <c r="J359" s="3"/>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row>
    <row r="360" spans="1:130" ht="14.25" customHeight="1" outlineLevel="1">
      <c r="A360" s="51"/>
      <c r="B360" s="40"/>
      <c r="C360" s="40" t="str">
        <f t="shared" si="1"/>
        <v>c.       Establish metrics and monitor quality of access to clinical care services within the jurisdiction.</v>
      </c>
      <c r="D360" s="47"/>
      <c r="E360" s="52" t="s">
        <v>790</v>
      </c>
      <c r="F360" s="62" t="s">
        <v>795</v>
      </c>
      <c r="G360" s="63"/>
      <c r="H360" s="64"/>
      <c r="I360" s="65"/>
      <c r="J360" s="3"/>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row>
    <row r="361" spans="1:130" ht="14.25" customHeight="1" outlineLevel="1">
      <c r="A361" s="51"/>
      <c r="B361" s="40"/>
      <c r="C361" s="40" t="str">
        <f t="shared" si="1"/>
        <v>d.       Monitor barriers in accessing clinical care for the population and within the jurisdiction.</v>
      </c>
      <c r="D361" s="47"/>
      <c r="E361" s="52" t="s">
        <v>790</v>
      </c>
      <c r="F361" s="62" t="s">
        <v>796</v>
      </c>
      <c r="G361" s="63"/>
      <c r="H361" s="64"/>
      <c r="I361" s="65"/>
      <c r="J361" s="3"/>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row>
    <row r="362" spans="1:130" ht="14.25" customHeight="1" outlineLevel="1">
      <c r="A362" s="51"/>
      <c r="B362" s="40"/>
      <c r="C362" s="40" t="str">
        <f t="shared" si="1"/>
        <v>e.       Collect data on the healthcare system and those related to access to clinical care services to guide public health planning and decision making within the jurisdiction, and support decision making at the state level.</v>
      </c>
      <c r="D362" s="47"/>
      <c r="E362" s="52" t="s">
        <v>790</v>
      </c>
      <c r="F362" s="62" t="s">
        <v>797</v>
      </c>
      <c r="G362" s="63"/>
      <c r="H362" s="64"/>
      <c r="I362" s="65"/>
      <c r="J362" s="3"/>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row>
    <row r="363" spans="1:130" ht="14.25" customHeight="1" outlineLevel="1">
      <c r="A363" s="51"/>
      <c r="B363" s="40"/>
      <c r="C363" s="40" t="str">
        <f t="shared" si="1"/>
        <v>f.        Analyze data related to access to clinical care services in collaboration with partners, communities, and individuals with lived experience.</v>
      </c>
      <c r="D363" s="47"/>
      <c r="E363" s="52" t="s">
        <v>790</v>
      </c>
      <c r="F363" s="62" t="s">
        <v>798</v>
      </c>
      <c r="G363" s="63"/>
      <c r="H363" s="64"/>
      <c r="I363" s="65"/>
      <c r="J363" s="3"/>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row>
    <row r="364" spans="1:130" ht="14.25" customHeight="1" outlineLevel="1">
      <c r="A364" s="51"/>
      <c r="B364" s="40"/>
      <c r="C364" s="40" t="str">
        <f t="shared" si="1"/>
        <v>g.       Validate information, data, analysis, and findings related to barriers in accessing clinical care with those impacted by the results.</v>
      </c>
      <c r="D364" s="47"/>
      <c r="E364" s="52" t="s">
        <v>790</v>
      </c>
      <c r="F364" s="62" t="s">
        <v>799</v>
      </c>
      <c r="G364" s="63"/>
      <c r="H364" s="64"/>
      <c r="I364" s="65"/>
      <c r="J364" s="3"/>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row>
    <row r="365" spans="1:130" ht="14.25" customHeight="1" outlineLevel="1">
      <c r="A365" s="51"/>
      <c r="B365" s="40"/>
      <c r="C365" s="40" t="str">
        <f t="shared" si="1"/>
        <v>h.       Collaborate with partners, communities, and individuals, including those disproportionately affected by barriers in accessing clinical care, to understand the impact of reduced access to clinical care services from the perspective of lived experi</v>
      </c>
      <c r="D365" s="47"/>
      <c r="E365" s="52" t="s">
        <v>790</v>
      </c>
      <c r="F365" s="62" t="s">
        <v>800</v>
      </c>
      <c r="G365" s="63"/>
      <c r="H365" s="64"/>
      <c r="I365" s="65"/>
      <c r="J365" s="3"/>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row>
    <row r="366" spans="1:130" ht="14.25" customHeight="1" outlineLevel="1">
      <c r="A366" s="51"/>
      <c r="B366" s="40"/>
      <c r="C366" s="40" t="str">
        <f t="shared" si="1"/>
        <v>i.         Educate the partners, communities, and individuals on barriers in accessing clinical care in a timely and transparent manner and using scientifically accurate disease information, high-quality messaging, risk communication methods, and validate</v>
      </c>
      <c r="D366" s="47"/>
      <c r="E366" s="52" t="s">
        <v>790</v>
      </c>
      <c r="F366" s="62" t="s">
        <v>801</v>
      </c>
      <c r="G366" s="63"/>
      <c r="H366" s="64"/>
      <c r="I366" s="65"/>
      <c r="J366" s="3"/>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row>
    <row r="367" spans="1:130" ht="14.25" customHeight="1" outlineLevel="1">
      <c r="A367" s="51"/>
      <c r="B367" s="40"/>
      <c r="C367" s="40" t="str">
        <f t="shared" si="1"/>
        <v>2.       Develop a plan to address gaps and barriers and assure access to clinical care services.</v>
      </c>
      <c r="D367" s="47"/>
      <c r="E367" s="52" t="s">
        <v>790</v>
      </c>
      <c r="F367" s="55" t="s">
        <v>802</v>
      </c>
      <c r="G367" s="56"/>
      <c r="H367" s="57"/>
      <c r="I367" s="65"/>
      <c r="J367" s="3"/>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row>
    <row r="368" spans="1:130" ht="14.25" customHeight="1" outlineLevel="1">
      <c r="A368" s="51"/>
      <c r="B368" s="40"/>
      <c r="C368" s="40" t="str">
        <f t="shared" si="1"/>
        <v>a.       Assess the need for improved access to clinical care services in the community, including the distribution and capacity of traditional and non-traditional clinical care providers in the jurisdiction and also specific needs of those disproportiona</v>
      </c>
      <c r="D368" s="47"/>
      <c r="E368" s="52" t="s">
        <v>790</v>
      </c>
      <c r="F368" s="62" t="s">
        <v>803</v>
      </c>
      <c r="G368" s="63"/>
      <c r="H368" s="64"/>
      <c r="I368" s="65"/>
      <c r="J368" s="3"/>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row>
    <row r="369" spans="1:130" ht="14.25" customHeight="1" outlineLevel="1">
      <c r="A369" s="51"/>
      <c r="B369" s="40"/>
      <c r="C369" s="40" t="str">
        <f t="shared" si="1"/>
        <v>b.       Assess the factors and conditions that affect barriers in accessing clinical care.</v>
      </c>
      <c r="D369" s="47"/>
      <c r="E369" s="52" t="s">
        <v>790</v>
      </c>
      <c r="F369" s="62" t="s">
        <v>804</v>
      </c>
      <c r="G369" s="63"/>
      <c r="H369" s="64"/>
      <c r="I369" s="65"/>
      <c r="J369" s="3"/>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c r="BB369" s="39"/>
      <c r="BC369" s="39"/>
      <c r="BD369" s="39"/>
      <c r="BE369" s="39"/>
      <c r="BF369" s="39"/>
      <c r="BG369" s="39"/>
      <c r="BH369" s="39"/>
      <c r="BI369" s="39"/>
      <c r="BJ369" s="39"/>
      <c r="BK369" s="39"/>
      <c r="BL369" s="39"/>
      <c r="BM369" s="39"/>
      <c r="BN369" s="39"/>
      <c r="BO369" s="39"/>
      <c r="BP369" s="39"/>
      <c r="BQ369" s="39"/>
      <c r="BR369" s="39"/>
      <c r="BS369" s="39"/>
      <c r="BT369" s="39"/>
      <c r="BU369" s="39"/>
      <c r="BV369" s="39"/>
      <c r="BW369" s="39"/>
      <c r="BX369" s="39"/>
      <c r="BY369" s="39"/>
      <c r="BZ369" s="39"/>
      <c r="CA369" s="39"/>
      <c r="CB369" s="39"/>
      <c r="CC369" s="39"/>
      <c r="CD369" s="39"/>
      <c r="CE369" s="39"/>
      <c r="CF369" s="39"/>
      <c r="CG369" s="39"/>
      <c r="CH369" s="39"/>
      <c r="CI369" s="39"/>
      <c r="CJ369" s="39"/>
      <c r="CK369" s="39"/>
      <c r="CL369" s="39"/>
      <c r="CM369" s="39"/>
      <c r="CN369" s="39"/>
      <c r="CO369" s="39"/>
      <c r="CP369" s="39"/>
      <c r="CQ369" s="39"/>
      <c r="CR369" s="39"/>
      <c r="CS369" s="39"/>
      <c r="CT369" s="39"/>
      <c r="CU369" s="39"/>
      <c r="CV369" s="39"/>
      <c r="CW369" s="39"/>
      <c r="CX369" s="39"/>
      <c r="CY369" s="39"/>
      <c r="CZ369" s="39"/>
      <c r="DA369" s="39"/>
      <c r="DB369" s="39"/>
      <c r="DC369" s="39"/>
      <c r="DD369" s="39"/>
      <c r="DE369" s="39"/>
      <c r="DF369" s="39"/>
      <c r="DG369" s="39"/>
      <c r="DH369" s="39"/>
      <c r="DI369" s="39"/>
      <c r="DJ369" s="39"/>
      <c r="DK369" s="39"/>
      <c r="DL369" s="39"/>
      <c r="DM369" s="39"/>
      <c r="DN369" s="39"/>
      <c r="DO369" s="39"/>
      <c r="DP369" s="39"/>
      <c r="DQ369" s="39"/>
      <c r="DR369" s="39"/>
      <c r="DS369" s="39"/>
      <c r="DT369" s="39"/>
      <c r="DU369" s="39"/>
      <c r="DV369" s="39"/>
      <c r="DW369" s="39"/>
      <c r="DX369" s="39"/>
      <c r="DY369" s="39"/>
      <c r="DZ369" s="39"/>
    </row>
    <row r="370" spans="1:130" ht="14.25" customHeight="1" outlineLevel="1">
      <c r="A370" s="51"/>
      <c r="B370" s="40"/>
      <c r="C370" s="40" t="str">
        <f t="shared" si="1"/>
        <v>c.       Convene cross-sector partners to identify strategies or initiatives for non-governmental partners to implement to address barriers in accessing clinical care for the population.</v>
      </c>
      <c r="D370" s="47"/>
      <c r="E370" s="52" t="s">
        <v>790</v>
      </c>
      <c r="F370" s="62" t="s">
        <v>805</v>
      </c>
      <c r="G370" s="63"/>
      <c r="H370" s="64"/>
      <c r="I370" s="65"/>
      <c r="J370" s="3"/>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c r="BB370" s="39"/>
      <c r="BC370" s="39"/>
      <c r="BD370" s="39"/>
      <c r="BE370" s="39"/>
      <c r="BF370" s="39"/>
      <c r="BG370" s="39"/>
      <c r="BH370" s="39"/>
      <c r="BI370" s="39"/>
      <c r="BJ370" s="39"/>
      <c r="BK370" s="39"/>
      <c r="BL370" s="39"/>
      <c r="BM370" s="39"/>
      <c r="BN370" s="39"/>
      <c r="BO370" s="39"/>
      <c r="BP370" s="39"/>
      <c r="BQ370" s="39"/>
      <c r="BR370" s="39"/>
      <c r="BS370" s="39"/>
      <c r="BT370" s="39"/>
      <c r="BU370" s="39"/>
      <c r="BV370" s="39"/>
      <c r="BW370" s="39"/>
      <c r="BX370" s="39"/>
      <c r="BY370" s="39"/>
      <c r="BZ370" s="39"/>
      <c r="CA370" s="39"/>
      <c r="CB370" s="39"/>
      <c r="CC370" s="39"/>
      <c r="CD370" s="39"/>
      <c r="CE370" s="39"/>
      <c r="CF370" s="39"/>
      <c r="CG370" s="39"/>
      <c r="CH370" s="39"/>
      <c r="CI370" s="39"/>
      <c r="CJ370" s="39"/>
      <c r="CK370" s="39"/>
      <c r="CL370" s="39"/>
      <c r="CM370" s="39"/>
      <c r="CN370" s="39"/>
      <c r="CO370" s="39"/>
      <c r="CP370" s="39"/>
      <c r="CQ370" s="39"/>
      <c r="CR370" s="39"/>
      <c r="CS370" s="39"/>
      <c r="CT370" s="39"/>
      <c r="CU370" s="39"/>
      <c r="CV370" s="39"/>
      <c r="CW370" s="39"/>
      <c r="CX370" s="39"/>
      <c r="CY370" s="39"/>
      <c r="CZ370" s="39"/>
      <c r="DA370" s="39"/>
      <c r="DB370" s="39"/>
      <c r="DC370" s="39"/>
      <c r="DD370" s="39"/>
      <c r="DE370" s="39"/>
      <c r="DF370" s="39"/>
      <c r="DG370" s="39"/>
      <c r="DH370" s="39"/>
      <c r="DI370" s="39"/>
      <c r="DJ370" s="39"/>
      <c r="DK370" s="39"/>
      <c r="DL370" s="39"/>
      <c r="DM370" s="39"/>
      <c r="DN370" s="39"/>
      <c r="DO370" s="39"/>
      <c r="DP370" s="39"/>
      <c r="DQ370" s="39"/>
      <c r="DR370" s="39"/>
      <c r="DS370" s="39"/>
      <c r="DT370" s="39"/>
      <c r="DU370" s="39"/>
      <c r="DV370" s="39"/>
      <c r="DW370" s="39"/>
      <c r="DX370" s="39"/>
      <c r="DY370" s="39"/>
      <c r="DZ370" s="39"/>
    </row>
    <row r="371" spans="1:130" ht="14.25" customHeight="1" outlineLevel="1">
      <c r="A371" s="51"/>
      <c r="B371" s="40"/>
      <c r="C371" s="40" t="str">
        <f t="shared" si="1"/>
        <v>d.       Convene public health partners to identify strategies or initiatives for governmental public health to implement to address barriers in accessing clinical care in the jurisdiction.</v>
      </c>
      <c r="D371" s="47"/>
      <c r="E371" s="52" t="s">
        <v>790</v>
      </c>
      <c r="F371" s="62" t="s">
        <v>806</v>
      </c>
      <c r="G371" s="63"/>
      <c r="H371" s="64"/>
      <c r="I371" s="65"/>
      <c r="J371" s="3"/>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c r="BQ371" s="39"/>
      <c r="BR371" s="39"/>
      <c r="BS371" s="39"/>
      <c r="BT371" s="39"/>
      <c r="BU371" s="39"/>
      <c r="BV371" s="39"/>
      <c r="BW371" s="39"/>
      <c r="BX371" s="39"/>
      <c r="BY371" s="39"/>
      <c r="BZ371" s="39"/>
      <c r="CA371" s="39"/>
      <c r="CB371" s="39"/>
      <c r="CC371" s="39"/>
      <c r="CD371" s="39"/>
      <c r="CE371" s="39"/>
      <c r="CF371" s="39"/>
      <c r="CG371" s="39"/>
      <c r="CH371" s="39"/>
      <c r="CI371" s="39"/>
      <c r="CJ371" s="39"/>
      <c r="CK371" s="39"/>
      <c r="CL371" s="39"/>
      <c r="CM371" s="39"/>
      <c r="CN371" s="39"/>
      <c r="CO371" s="39"/>
      <c r="CP371" s="39"/>
      <c r="CQ371" s="39"/>
      <c r="CR371" s="39"/>
      <c r="CS371" s="39"/>
      <c r="CT371" s="39"/>
      <c r="CU371" s="39"/>
      <c r="CV371" s="39"/>
      <c r="CW371" s="39"/>
      <c r="CX371" s="39"/>
      <c r="CY371" s="39"/>
      <c r="CZ371" s="39"/>
      <c r="DA371" s="39"/>
      <c r="DB371" s="39"/>
      <c r="DC371" s="39"/>
      <c r="DD371" s="39"/>
      <c r="DE371" s="39"/>
      <c r="DF371" s="39"/>
      <c r="DG371" s="39"/>
      <c r="DH371" s="39"/>
      <c r="DI371" s="39"/>
      <c r="DJ371" s="39"/>
      <c r="DK371" s="39"/>
      <c r="DL371" s="39"/>
      <c r="DM371" s="39"/>
      <c r="DN371" s="39"/>
      <c r="DO371" s="39"/>
      <c r="DP371" s="39"/>
      <c r="DQ371" s="39"/>
      <c r="DR371" s="39"/>
      <c r="DS371" s="39"/>
      <c r="DT371" s="39"/>
      <c r="DU371" s="39"/>
      <c r="DV371" s="39"/>
      <c r="DW371" s="39"/>
      <c r="DX371" s="39"/>
      <c r="DY371" s="39"/>
      <c r="DZ371" s="39"/>
    </row>
    <row r="372" spans="1:130" ht="14.25" customHeight="1" outlineLevel="1">
      <c r="A372" s="51"/>
      <c r="B372" s="40"/>
      <c r="C372" s="40" t="str">
        <f t="shared" si="1"/>
        <v>e.       Collaborate with partners, communities, and individuals to co-create strategies for improving access to clinical care services, that are culturally appropriate and responsive, available in languages that match the linguistic diversity of the popu</v>
      </c>
      <c r="D372" s="47"/>
      <c r="E372" s="52" t="s">
        <v>790</v>
      </c>
      <c r="F372" s="62" t="s">
        <v>807</v>
      </c>
      <c r="G372" s="63"/>
      <c r="H372" s="64"/>
      <c r="I372" s="65"/>
      <c r="J372" s="3"/>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c r="BZ372" s="39"/>
      <c r="CA372" s="39"/>
      <c r="CB372" s="39"/>
      <c r="CC372" s="39"/>
      <c r="CD372" s="39"/>
      <c r="CE372" s="39"/>
      <c r="CF372" s="39"/>
      <c r="CG372" s="39"/>
      <c r="CH372" s="39"/>
      <c r="CI372" s="39"/>
      <c r="CJ372" s="39"/>
      <c r="CK372" s="39"/>
      <c r="CL372" s="39"/>
      <c r="CM372" s="39"/>
      <c r="CN372" s="39"/>
      <c r="CO372" s="39"/>
      <c r="CP372" s="39"/>
      <c r="CQ372" s="39"/>
      <c r="CR372" s="39"/>
      <c r="CS372" s="39"/>
      <c r="CT372" s="39"/>
      <c r="CU372" s="39"/>
      <c r="CV372" s="39"/>
      <c r="CW372" s="39"/>
      <c r="CX372" s="39"/>
      <c r="CY372" s="39"/>
      <c r="CZ372" s="39"/>
      <c r="DA372" s="39"/>
      <c r="DB372" s="39"/>
      <c r="DC372" s="39"/>
      <c r="DD372" s="39"/>
      <c r="DE372" s="39"/>
      <c r="DF372" s="39"/>
      <c r="DG372" s="39"/>
      <c r="DH372" s="39"/>
      <c r="DI372" s="39"/>
      <c r="DJ372" s="39"/>
      <c r="DK372" s="39"/>
      <c r="DL372" s="39"/>
      <c r="DM372" s="39"/>
      <c r="DN372" s="39"/>
      <c r="DO372" s="39"/>
      <c r="DP372" s="39"/>
      <c r="DQ372" s="39"/>
      <c r="DR372" s="39"/>
      <c r="DS372" s="39"/>
      <c r="DT372" s="39"/>
      <c r="DU372" s="39"/>
      <c r="DV372" s="39"/>
      <c r="DW372" s="39"/>
      <c r="DX372" s="39"/>
      <c r="DY372" s="39"/>
      <c r="DZ372" s="39"/>
    </row>
    <row r="373" spans="1:130" ht="14.25" customHeight="1" outlineLevel="1">
      <c r="A373" s="51"/>
      <c r="B373" s="40"/>
      <c r="C373" s="40" t="str">
        <f t="shared" si="1"/>
        <v>f.        Develop, implement, and maintain a written plan for improving access to clinical care services.</v>
      </c>
      <c r="D373" s="47"/>
      <c r="E373" s="52" t="s">
        <v>790</v>
      </c>
      <c r="F373" s="62" t="s">
        <v>808</v>
      </c>
      <c r="G373" s="63"/>
      <c r="H373" s="64"/>
      <c r="I373" s="65"/>
      <c r="J373" s="3"/>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c r="BZ373" s="39"/>
      <c r="CA373" s="39"/>
      <c r="CB373" s="39"/>
      <c r="CC373" s="39"/>
      <c r="CD373" s="39"/>
      <c r="CE373" s="39"/>
      <c r="CF373" s="39"/>
      <c r="CG373" s="39"/>
      <c r="CH373" s="39"/>
      <c r="CI373" s="39"/>
      <c r="CJ373" s="39"/>
      <c r="CK373" s="39"/>
      <c r="CL373" s="39"/>
      <c r="CM373" s="39"/>
      <c r="CN373" s="39"/>
      <c r="CO373" s="39"/>
      <c r="CP373" s="39"/>
      <c r="CQ373" s="39"/>
      <c r="CR373" s="39"/>
      <c r="CS373" s="39"/>
      <c r="CT373" s="39"/>
      <c r="CU373" s="39"/>
      <c r="CV373" s="39"/>
      <c r="CW373" s="39"/>
      <c r="CX373" s="39"/>
      <c r="CY373" s="39"/>
      <c r="CZ373" s="39"/>
      <c r="DA373" s="39"/>
      <c r="DB373" s="39"/>
      <c r="DC373" s="39"/>
      <c r="DD373" s="39"/>
      <c r="DE373" s="39"/>
      <c r="DF373" s="39"/>
      <c r="DG373" s="39"/>
      <c r="DH373" s="39"/>
      <c r="DI373" s="39"/>
      <c r="DJ373" s="39"/>
      <c r="DK373" s="39"/>
      <c r="DL373" s="39"/>
      <c r="DM373" s="39"/>
      <c r="DN373" s="39"/>
      <c r="DO373" s="39"/>
      <c r="DP373" s="39"/>
      <c r="DQ373" s="39"/>
      <c r="DR373" s="39"/>
      <c r="DS373" s="39"/>
      <c r="DT373" s="39"/>
      <c r="DU373" s="39"/>
      <c r="DV373" s="39"/>
      <c r="DW373" s="39"/>
      <c r="DX373" s="39"/>
      <c r="DY373" s="39"/>
      <c r="DZ373" s="39"/>
    </row>
    <row r="374" spans="1:130" ht="14.25" customHeight="1" outlineLevel="1">
      <c r="A374" s="51"/>
      <c r="B374" s="40"/>
      <c r="C374" s="40" t="str">
        <f t="shared" si="1"/>
        <v>3.       Inform, communicate, work cooperatively with, and influence others on policy, system, and programmatic changes to facilitate access to health services.</v>
      </c>
      <c r="D374" s="47"/>
      <c r="E374" s="52" t="s">
        <v>790</v>
      </c>
      <c r="F374" s="55" t="s">
        <v>809</v>
      </c>
      <c r="G374" s="56"/>
      <c r="H374" s="57"/>
      <c r="I374" s="65"/>
      <c r="J374" s="3"/>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row>
    <row r="375" spans="1:130" ht="14.25" customHeight="1" outlineLevel="1">
      <c r="A375" s="51"/>
      <c r="B375" s="40"/>
      <c r="C375" s="40" t="str">
        <f t="shared" si="1"/>
        <v>a.       Engage with the appropriate governing entity about the public health agency's role and legal authority around access to clinical care services policy.</v>
      </c>
      <c r="D375" s="47"/>
      <c r="E375" s="52" t="s">
        <v>790</v>
      </c>
      <c r="F375" s="62" t="s">
        <v>810</v>
      </c>
      <c r="G375" s="63"/>
      <c r="H375" s="64"/>
      <c r="I375" s="65"/>
      <c r="J375" s="3"/>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row>
    <row r="376" spans="1:130" ht="14.25" customHeight="1" outlineLevel="1">
      <c r="A376" s="51"/>
      <c r="B376" s="40"/>
      <c r="C376" s="40" t="str">
        <f t="shared" si="1"/>
        <v>b.       Build and maintain relationships with appropriate audiences to establish trust with governmental public health in the performance of strategies to improve access to clinical care services.</v>
      </c>
      <c r="D376" s="47"/>
      <c r="E376" s="52" t="s">
        <v>790</v>
      </c>
      <c r="F376" s="62" t="s">
        <v>811</v>
      </c>
      <c r="G376" s="63"/>
      <c r="H376" s="64"/>
      <c r="I376" s="65"/>
      <c r="J376" s="3"/>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row>
    <row r="377" spans="1:130" ht="14.25" customHeight="1" outlineLevel="1">
      <c r="A377" s="51"/>
      <c r="B377" s="40"/>
      <c r="C377" s="40" t="str">
        <f t="shared" si="1"/>
        <v>c.       Develop (including researching, analyzing, costing, and articulating the impact, as needed) public health policy related to barriers in accessing clinical care that is evidence-based and legally defensible.</v>
      </c>
      <c r="D377" s="47"/>
      <c r="E377" s="52" t="s">
        <v>790</v>
      </c>
      <c r="F377" s="62" t="s">
        <v>812</v>
      </c>
      <c r="G377" s="63"/>
      <c r="H377" s="64"/>
      <c r="I377" s="65"/>
      <c r="J377" s="3"/>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c r="CR377" s="39"/>
      <c r="CS377" s="39"/>
      <c r="CT377" s="39"/>
      <c r="CU377" s="39"/>
      <c r="CV377" s="39"/>
      <c r="CW377" s="39"/>
      <c r="CX377" s="39"/>
      <c r="CY377" s="39"/>
      <c r="CZ377" s="39"/>
      <c r="DA377" s="39"/>
      <c r="DB377" s="39"/>
      <c r="DC377" s="39"/>
      <c r="DD377" s="39"/>
      <c r="DE377" s="39"/>
      <c r="DF377" s="39"/>
      <c r="DG377" s="39"/>
      <c r="DH377" s="39"/>
      <c r="DI377" s="39"/>
      <c r="DJ377" s="39"/>
      <c r="DK377" s="39"/>
      <c r="DL377" s="39"/>
      <c r="DM377" s="39"/>
      <c r="DN377" s="39"/>
      <c r="DO377" s="39"/>
      <c r="DP377" s="39"/>
      <c r="DQ377" s="39"/>
      <c r="DR377" s="39"/>
      <c r="DS377" s="39"/>
      <c r="DT377" s="39"/>
      <c r="DU377" s="39"/>
      <c r="DV377" s="39"/>
      <c r="DW377" s="39"/>
      <c r="DX377" s="39"/>
      <c r="DY377" s="39"/>
      <c r="DZ377" s="39"/>
    </row>
    <row r="378" spans="1:130" ht="14.25" customHeight="1" outlineLevel="1">
      <c r="A378" s="51"/>
      <c r="B378" s="40"/>
      <c r="C378" s="40" t="str">
        <f t="shared" si="1"/>
        <v xml:space="preserve">d.       Effectively inform and influence policies being considered by other governmental and non-governmental organizations within the jurisdiction that might impact the barriers in accessing clinical care but are beyond the immediate scope or authority </v>
      </c>
      <c r="D378" s="47"/>
      <c r="E378" s="52" t="s">
        <v>790</v>
      </c>
      <c r="F378" s="62" t="s">
        <v>813</v>
      </c>
      <c r="G378" s="63"/>
      <c r="H378" s="64"/>
      <c r="I378" s="65"/>
      <c r="J378" s="3"/>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c r="CR378" s="39"/>
      <c r="CS378" s="39"/>
      <c r="CT378" s="39"/>
      <c r="CU378" s="39"/>
      <c r="CV378" s="39"/>
      <c r="CW378" s="39"/>
      <c r="CX378" s="39"/>
      <c r="CY378" s="39"/>
      <c r="CZ378" s="39"/>
      <c r="DA378" s="39"/>
      <c r="DB378" s="39"/>
      <c r="DC378" s="39"/>
      <c r="DD378" s="39"/>
      <c r="DE378" s="39"/>
      <c r="DF378" s="39"/>
      <c r="DG378" s="39"/>
      <c r="DH378" s="39"/>
      <c r="DI378" s="39"/>
      <c r="DJ378" s="39"/>
      <c r="DK378" s="39"/>
      <c r="DL378" s="39"/>
      <c r="DM378" s="39"/>
      <c r="DN378" s="39"/>
      <c r="DO378" s="39"/>
      <c r="DP378" s="39"/>
      <c r="DQ378" s="39"/>
      <c r="DR378" s="39"/>
      <c r="DS378" s="39"/>
      <c r="DT378" s="39"/>
      <c r="DU378" s="39"/>
      <c r="DV378" s="39"/>
      <c r="DW378" s="39"/>
      <c r="DX378" s="39"/>
      <c r="DY378" s="39"/>
      <c r="DZ378" s="39"/>
    </row>
    <row r="379" spans="1:130" ht="14.25" customHeight="1" outlineLevel="1">
      <c r="A379" s="51"/>
      <c r="B379" s="40"/>
      <c r="C379" s="40" t="str">
        <f t="shared" si="1"/>
        <v>e.       Develop, implement, and maintain written organizational policies on addressing access to clinical care services.</v>
      </c>
      <c r="D379" s="47"/>
      <c r="E379" s="52" t="s">
        <v>790</v>
      </c>
      <c r="F379" s="62" t="s">
        <v>814</v>
      </c>
      <c r="G379" s="63"/>
      <c r="H379" s="64"/>
      <c r="I379" s="65"/>
      <c r="J379" s="3"/>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row>
    <row r="380" spans="1:130" ht="14.25" customHeight="1" outlineLevel="1">
      <c r="A380" s="51"/>
      <c r="B380" s="40"/>
      <c r="C380" s="40" t="str">
        <f t="shared" si="1"/>
        <v>f.        Organize support for public health statutes, regulations, rules, ordinances, and other policies related to barriers in accessing clinical care and place them before an entity with the legal authority to enact them.</v>
      </c>
      <c r="D380" s="47"/>
      <c r="E380" s="52" t="s">
        <v>790</v>
      </c>
      <c r="F380" s="62" t="s">
        <v>815</v>
      </c>
      <c r="G380" s="63"/>
      <c r="H380" s="64"/>
      <c r="I380" s="65"/>
      <c r="J380" s="3"/>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row>
    <row r="381" spans="1:130" ht="14.25" customHeight="1" outlineLevel="1">
      <c r="A381" s="51"/>
      <c r="B381" s="40"/>
      <c r="C381" s="40" t="str">
        <f t="shared" si="1"/>
        <v>g.       Provide education and technical assistance to healthcare providers and other organizations involved in facilitating access to clinical care services to support their compliance with statutes, regulations, rules, ordinances, and other policies.</v>
      </c>
      <c r="D381" s="47"/>
      <c r="E381" s="52" t="s">
        <v>790</v>
      </c>
      <c r="F381" s="62" t="s">
        <v>816</v>
      </c>
      <c r="G381" s="63"/>
      <c r="H381" s="64"/>
      <c r="I381" s="65"/>
      <c r="J381" s="3"/>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c r="CR381" s="39"/>
      <c r="CS381" s="39"/>
      <c r="CT381" s="39"/>
      <c r="CU381" s="39"/>
      <c r="CV381" s="39"/>
      <c r="CW381" s="39"/>
      <c r="CX381" s="39"/>
      <c r="CY381" s="39"/>
      <c r="CZ381" s="39"/>
      <c r="DA381" s="39"/>
      <c r="DB381" s="39"/>
      <c r="DC381" s="39"/>
      <c r="DD381" s="39"/>
      <c r="DE381" s="39"/>
      <c r="DF381" s="39"/>
      <c r="DG381" s="39"/>
      <c r="DH381" s="39"/>
      <c r="DI381" s="39"/>
      <c r="DJ381" s="39"/>
      <c r="DK381" s="39"/>
      <c r="DL381" s="39"/>
      <c r="DM381" s="39"/>
      <c r="DN381" s="39"/>
      <c r="DO381" s="39"/>
      <c r="DP381" s="39"/>
      <c r="DQ381" s="39"/>
      <c r="DR381" s="39"/>
      <c r="DS381" s="39"/>
      <c r="DT381" s="39"/>
      <c r="DU381" s="39"/>
      <c r="DV381" s="39"/>
      <c r="DW381" s="39"/>
      <c r="DX381" s="39"/>
      <c r="DY381" s="39"/>
      <c r="DZ381" s="39"/>
    </row>
    <row r="382" spans="1:130" ht="14.25" customHeight="1" outlineLevel="1">
      <c r="A382" s="51"/>
      <c r="B382" s="40"/>
      <c r="C382" s="40" t="str">
        <f t="shared" si="1"/>
        <v>4.       Examine and monitor health care quality, effectiveness, and cost-efficiency.</v>
      </c>
      <c r="D382" s="47"/>
      <c r="E382" s="52" t="s">
        <v>790</v>
      </c>
      <c r="F382" s="55" t="s">
        <v>817</v>
      </c>
      <c r="G382" s="56"/>
      <c r="H382" s="57"/>
      <c r="I382" s="65"/>
      <c r="J382" s="3"/>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row>
    <row r="383" spans="1:130" ht="14.25" customHeight="1" outlineLevel="1">
      <c r="A383" s="51"/>
      <c r="B383" s="40"/>
      <c r="C383" s="40" t="str">
        <f t="shared" si="1"/>
        <v xml:space="preserve">a.       Identify and investigate emerging issues related to the availability of clinical care services. </v>
      </c>
      <c r="D383" s="47"/>
      <c r="E383" s="52" t="s">
        <v>790</v>
      </c>
      <c r="F383" s="62" t="s">
        <v>818</v>
      </c>
      <c r="G383" s="63"/>
      <c r="H383" s="64"/>
      <c r="I383" s="65"/>
      <c r="J383" s="3"/>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row>
    <row r="384" spans="1:130" ht="14.25" customHeight="1" outlineLevel="1">
      <c r="A384" s="51"/>
      <c r="B384" s="40"/>
      <c r="C384" s="40" t="str">
        <f t="shared" si="1"/>
        <v xml:space="preserve">b.       Assess the impact of external factors and conditions that affect clinical care cost. </v>
      </c>
      <c r="D384" s="47"/>
      <c r="E384" s="52" t="s">
        <v>790</v>
      </c>
      <c r="F384" s="62" t="s">
        <v>819</v>
      </c>
      <c r="G384" s="63"/>
      <c r="H384" s="64"/>
      <c r="I384" s="65"/>
      <c r="J384" s="3"/>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row>
    <row r="385" spans="1:130" ht="14.25" customHeight="1" outlineLevel="1">
      <c r="A385" s="51"/>
      <c r="B385" s="40"/>
      <c r="C385" s="40" t="str">
        <f t="shared" si="1"/>
        <v xml:space="preserve">c.       Assess the quality and effectiveness of clinical care services to the population to guide public health planning and decision making within the jurisdiction, and support decision making at the state level. </v>
      </c>
      <c r="D385" s="47"/>
      <c r="E385" s="52" t="s">
        <v>790</v>
      </c>
      <c r="F385" s="62" t="s">
        <v>820</v>
      </c>
      <c r="G385" s="63"/>
      <c r="H385" s="64"/>
      <c r="I385" s="65"/>
      <c r="J385" s="3"/>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row>
    <row r="386" spans="1:130" ht="14.25" customHeight="1" outlineLevel="1">
      <c r="A386" s="51"/>
      <c r="B386" s="40"/>
      <c r="C386" s="40" t="str">
        <f t="shared" si="1"/>
        <v xml:space="preserve">d.       Assess the impact of external factors and conditions that affect clinical care quality and effectiveness. </v>
      </c>
      <c r="D386" s="47"/>
      <c r="E386" s="52" t="s">
        <v>790</v>
      </c>
      <c r="F386" s="62" t="s">
        <v>821</v>
      </c>
      <c r="G386" s="63"/>
      <c r="H386" s="64"/>
      <c r="I386" s="65"/>
      <c r="J386" s="3"/>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row>
    <row r="387" spans="1:130" ht="14.25" customHeight="1" outlineLevel="1">
      <c r="A387" s="51"/>
      <c r="B387" s="40"/>
      <c r="C387" s="40" t="str">
        <f t="shared" si="1"/>
        <v>_ftn1</v>
      </c>
      <c r="D387" s="47"/>
      <c r="E387" s="52" t="s">
        <v>790</v>
      </c>
      <c r="F387" s="35" t="s">
        <v>398</v>
      </c>
      <c r="G387" s="63"/>
      <c r="H387" s="64"/>
      <c r="I387" s="65"/>
      <c r="J387" s="3"/>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row>
    <row r="388" spans="1:130" ht="14.25" customHeight="1" outlineLevel="1">
      <c r="A388" s="51"/>
      <c r="B388" s="40"/>
      <c r="C388" s="40" t="str">
        <f t="shared" si="1"/>
        <v xml:space="preserve">f.        Monitor clinical care outcomes to establish whether clinical care providers are meeting standards. </v>
      </c>
      <c r="D388" s="47"/>
      <c r="E388" s="52" t="s">
        <v>790</v>
      </c>
      <c r="F388" s="62" t="s">
        <v>822</v>
      </c>
      <c r="G388" s="63"/>
      <c r="H388" s="64"/>
      <c r="I388" s="65"/>
      <c r="J388" s="3"/>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row>
    <row r="389" spans="1:130" ht="14.25" customHeight="1" outlineLevel="1">
      <c r="A389" s="51"/>
      <c r="B389" s="40"/>
      <c r="C389" s="40" t="str">
        <f t="shared" si="1"/>
        <v>g.       Monitor direct and indirect clinical care costs, including inequity in cost of care among populations and the impact of those costs on the public.</v>
      </c>
      <c r="D389" s="47"/>
      <c r="E389" s="52" t="s">
        <v>790</v>
      </c>
      <c r="F389" s="62" t="s">
        <v>823</v>
      </c>
      <c r="G389" s="63"/>
      <c r="H389" s="64"/>
      <c r="I389" s="65"/>
      <c r="J389" s="3"/>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row>
    <row r="390" spans="1:130" ht="14.25" customHeight="1" outlineLevel="1">
      <c r="A390" s="51"/>
      <c r="B390" s="40"/>
      <c r="C390" s="40" t="str">
        <f t="shared" si="1"/>
        <v>h.       Convene cross-sector partners to identify strategies or initiatives for clinical care providers to implement to improve the quality, effectiveness, and cost-efficiency of clinical care services for the population, as well as the social conditions</v>
      </c>
      <c r="D390" s="47"/>
      <c r="E390" s="52" t="s">
        <v>790</v>
      </c>
      <c r="F390" s="62" t="s">
        <v>824</v>
      </c>
      <c r="G390" s="63"/>
      <c r="H390" s="64"/>
      <c r="I390" s="65"/>
      <c r="J390" s="3"/>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row>
    <row r="391" spans="1:130" ht="14.25" customHeight="1" outlineLevel="1">
      <c r="A391" s="51"/>
      <c r="B391" s="40"/>
      <c r="C391" s="40" t="str">
        <f t="shared" si="1"/>
        <v>i.         Collaborate with partners, communities, and individuals to understand the quality and effectiveness of clinical care services from the perspective of lived experience.</v>
      </c>
      <c r="D391" s="47"/>
      <c r="E391" s="52" t="s">
        <v>790</v>
      </c>
      <c r="F391" s="62" t="s">
        <v>825</v>
      </c>
      <c r="G391" s="63"/>
      <c r="H391" s="64"/>
      <c r="I391" s="65"/>
      <c r="J391" s="3"/>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c r="DJ391" s="39"/>
      <c r="DK391" s="39"/>
      <c r="DL391" s="39"/>
      <c r="DM391" s="39"/>
      <c r="DN391" s="39"/>
      <c r="DO391" s="39"/>
      <c r="DP391" s="39"/>
      <c r="DQ391" s="39"/>
      <c r="DR391" s="39"/>
      <c r="DS391" s="39"/>
      <c r="DT391" s="39"/>
      <c r="DU391" s="39"/>
      <c r="DV391" s="39"/>
      <c r="DW391" s="39"/>
      <c r="DX391" s="39"/>
      <c r="DY391" s="39"/>
      <c r="DZ391" s="39"/>
    </row>
    <row r="392" spans="1:130" ht="14.25" customHeight="1" outlineLevel="1">
      <c r="A392" s="51"/>
      <c r="B392" s="40"/>
      <c r="C392" s="40" t="str">
        <f t="shared" si="1"/>
        <v>j.         Effectively inform and influence policies, statutes, ordinances, rules, and regulations related to the quality, effectiveness, and cost-efficiency of clinical care services.</v>
      </c>
      <c r="D392" s="47"/>
      <c r="E392" s="52" t="s">
        <v>790</v>
      </c>
      <c r="F392" s="62" t="s">
        <v>826</v>
      </c>
      <c r="G392" s="63"/>
      <c r="H392" s="64"/>
      <c r="I392" s="65"/>
      <c r="J392" s="3"/>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c r="DJ392" s="39"/>
      <c r="DK392" s="39"/>
      <c r="DL392" s="39"/>
      <c r="DM392" s="39"/>
      <c r="DN392" s="39"/>
      <c r="DO392" s="39"/>
      <c r="DP392" s="39"/>
      <c r="DQ392" s="39"/>
      <c r="DR392" s="39"/>
      <c r="DS392" s="39"/>
      <c r="DT392" s="39"/>
      <c r="DU392" s="39"/>
      <c r="DV392" s="39"/>
      <c r="DW392" s="39"/>
      <c r="DX392" s="39"/>
      <c r="DY392" s="39"/>
      <c r="DZ392" s="39"/>
    </row>
    <row r="393" spans="1:130" ht="14.25" customHeight="1" outlineLevel="1">
      <c r="A393" s="51"/>
      <c r="B393" s="40"/>
      <c r="C393" s="40" t="str">
        <f t="shared" si="1"/>
        <v>k.       Promote and provide technical assistance to clinical care providers on best practices for delivering high-quality and effective clinical care services.</v>
      </c>
      <c r="D393" s="47"/>
      <c r="E393" s="52" t="s">
        <v>790</v>
      </c>
      <c r="F393" s="62" t="s">
        <v>827</v>
      </c>
      <c r="G393" s="63"/>
      <c r="H393" s="64"/>
      <c r="I393" s="65"/>
      <c r="J393" s="3"/>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c r="DO393" s="39"/>
      <c r="DP393" s="39"/>
      <c r="DQ393" s="39"/>
      <c r="DR393" s="39"/>
      <c r="DS393" s="39"/>
      <c r="DT393" s="39"/>
      <c r="DU393" s="39"/>
      <c r="DV393" s="39"/>
      <c r="DW393" s="39"/>
      <c r="DX393" s="39"/>
      <c r="DY393" s="39"/>
      <c r="DZ393" s="39"/>
    </row>
    <row r="394" spans="1:130" ht="14.25" customHeight="1" outlineLevel="1">
      <c r="A394" s="51"/>
      <c r="B394" s="40"/>
      <c r="C394" s="40" t="str">
        <f t="shared" si="1"/>
        <v>l.         Advocate for fair reimbursement for clinical care services.</v>
      </c>
      <c r="D394" s="47"/>
      <c r="E394" s="52" t="s">
        <v>790</v>
      </c>
      <c r="F394" s="62" t="s">
        <v>828</v>
      </c>
      <c r="G394" s="63"/>
      <c r="H394" s="64"/>
      <c r="I394" s="65"/>
      <c r="J394" s="3"/>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row>
    <row r="395" spans="1:130" ht="14.25" customHeight="1" outlineLevel="1">
      <c r="A395" s="51"/>
      <c r="B395" s="40"/>
      <c r="C395" s="40" t="str">
        <f t="shared" si="1"/>
        <v>5.       Ensure licensed health care facilities and providers comply with laws and rules.</v>
      </c>
      <c r="D395" s="47"/>
      <c r="E395" s="52" t="s">
        <v>790</v>
      </c>
      <c r="F395" s="55" t="s">
        <v>829</v>
      </c>
      <c r="G395" s="56"/>
      <c r="H395" s="57"/>
      <c r="I395" s="65"/>
      <c r="J395" s="3"/>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c r="DX395" s="39"/>
      <c r="DY395" s="39"/>
      <c r="DZ395" s="39"/>
    </row>
    <row r="396" spans="1:130" ht="14.25" customHeight="1" outlineLevel="1">
      <c r="A396" s="51"/>
      <c r="B396" s="40"/>
      <c r="C396" s="40" t="str">
        <f t="shared" si="1"/>
        <v xml:space="preserve">a.       Monitor clinical care facilities and providers based on the laws and rules contained in Minnesota statutes and federal laws. </v>
      </c>
      <c r="D396" s="47"/>
      <c r="E396" s="52" t="s">
        <v>790</v>
      </c>
      <c r="F396" s="62" t="s">
        <v>830</v>
      </c>
      <c r="G396" s="63"/>
      <c r="H396" s="64"/>
      <c r="I396" s="65"/>
      <c r="J396" s="3"/>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row>
    <row r="397" spans="1:130" ht="14.25" customHeight="1" outlineLevel="1">
      <c r="A397" s="51"/>
      <c r="B397" s="40"/>
      <c r="C397" s="40" t="str">
        <f t="shared" si="1"/>
        <v>b.       Provide technical assistance to clinical care facilities and providers as needed.</v>
      </c>
      <c r="D397" s="47"/>
      <c r="E397" s="52" t="s">
        <v>790</v>
      </c>
      <c r="F397" s="62" t="s">
        <v>831</v>
      </c>
      <c r="G397" s="63"/>
      <c r="H397" s="64"/>
      <c r="I397" s="65"/>
      <c r="J397" s="3"/>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c r="DJ397" s="39"/>
      <c r="DK397" s="39"/>
      <c r="DL397" s="39"/>
      <c r="DM397" s="39"/>
      <c r="DN397" s="39"/>
      <c r="DO397" s="39"/>
      <c r="DP397" s="39"/>
      <c r="DQ397" s="39"/>
      <c r="DR397" s="39"/>
      <c r="DS397" s="39"/>
      <c r="DT397" s="39"/>
      <c r="DU397" s="39"/>
      <c r="DV397" s="39"/>
      <c r="DW397" s="39"/>
      <c r="DX397" s="39"/>
      <c r="DY397" s="39"/>
      <c r="DZ397" s="39"/>
    </row>
    <row r="398" spans="1:130" ht="14.25" customHeight="1" outlineLevel="1">
      <c r="A398" s="51"/>
      <c r="B398" s="40"/>
      <c r="C398" s="40" t="str">
        <f t="shared" si="1"/>
        <v>c.       Collaborate with public health partners to understand the community context related to facilities being inspected/licensed and to provide assistance during emergencies or when an outbreak occurs.</v>
      </c>
      <c r="D398" s="47"/>
      <c r="E398" s="52" t="s">
        <v>790</v>
      </c>
      <c r="F398" s="62" t="s">
        <v>832</v>
      </c>
      <c r="G398" s="63"/>
      <c r="H398" s="64"/>
      <c r="I398" s="65"/>
      <c r="J398" s="3"/>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row>
    <row r="399" spans="1:130" ht="14.25" customHeight="1" outlineLevel="1">
      <c r="A399" s="51"/>
      <c r="B399" s="40"/>
      <c r="C399" s="40" t="str">
        <f t="shared" si="1"/>
        <v xml:space="preserve">d.       Convene public health partners, communities, and individuals, to improve a clinical care facility or providers quality of service and achieve compliance, especially before enforcement action is needed. </v>
      </c>
      <c r="D399" s="47"/>
      <c r="E399" s="52" t="s">
        <v>790</v>
      </c>
      <c r="F399" s="62" t="s">
        <v>833</v>
      </c>
      <c r="G399" s="63"/>
      <c r="H399" s="64"/>
      <c r="I399" s="65"/>
      <c r="J399" s="3"/>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c r="BB399" s="39"/>
      <c r="BC399" s="39"/>
      <c r="BD399" s="39"/>
      <c r="BE399" s="39"/>
      <c r="BF399" s="39"/>
      <c r="BG399" s="39"/>
      <c r="BH399" s="39"/>
      <c r="BI399" s="39"/>
      <c r="BJ399" s="39"/>
      <c r="BK399" s="39"/>
      <c r="BL399" s="39"/>
      <c r="BM399" s="39"/>
      <c r="BN399" s="39"/>
      <c r="BO399" s="39"/>
      <c r="BP399" s="39"/>
      <c r="BQ399" s="39"/>
      <c r="BR399" s="39"/>
      <c r="BS399" s="39"/>
      <c r="BT399" s="39"/>
      <c r="BU399" s="39"/>
      <c r="BV399" s="39"/>
      <c r="BW399" s="39"/>
      <c r="BX399" s="39"/>
      <c r="BY399" s="39"/>
      <c r="BZ399" s="39"/>
      <c r="CA399" s="39"/>
      <c r="CB399" s="39"/>
      <c r="CC399" s="39"/>
      <c r="CD399" s="39"/>
      <c r="CE399" s="39"/>
      <c r="CF399" s="39"/>
      <c r="CG399" s="39"/>
      <c r="CH399" s="39"/>
      <c r="CI399" s="39"/>
      <c r="CJ399" s="39"/>
      <c r="CK399" s="39"/>
      <c r="CL399" s="39"/>
      <c r="CM399" s="39"/>
      <c r="CN399" s="39"/>
      <c r="CO399" s="39"/>
      <c r="CP399" s="39"/>
      <c r="CQ399" s="39"/>
      <c r="CR399" s="39"/>
      <c r="CS399" s="39"/>
      <c r="CT399" s="39"/>
      <c r="CU399" s="39"/>
      <c r="CV399" s="39"/>
      <c r="CW399" s="39"/>
      <c r="CX399" s="39"/>
      <c r="CY399" s="39"/>
      <c r="CZ399" s="39"/>
      <c r="DA399" s="39"/>
      <c r="DB399" s="39"/>
      <c r="DC399" s="39"/>
      <c r="DD399" s="39"/>
      <c r="DE399" s="39"/>
      <c r="DF399" s="39"/>
      <c r="DG399" s="39"/>
      <c r="DH399" s="39"/>
      <c r="DI399" s="39"/>
      <c r="DJ399" s="39"/>
      <c r="DK399" s="39"/>
      <c r="DL399" s="39"/>
      <c r="DM399" s="39"/>
      <c r="DN399" s="39"/>
      <c r="DO399" s="39"/>
      <c r="DP399" s="39"/>
      <c r="DQ399" s="39"/>
      <c r="DR399" s="39"/>
      <c r="DS399" s="39"/>
      <c r="DT399" s="39"/>
      <c r="DU399" s="39"/>
      <c r="DV399" s="39"/>
      <c r="DW399" s="39"/>
      <c r="DX399" s="39"/>
      <c r="DY399" s="39"/>
      <c r="DZ399" s="39"/>
    </row>
    <row r="400" spans="1:130" ht="14.25" customHeight="1" outlineLevel="1">
      <c r="A400" s="51"/>
      <c r="B400" s="40"/>
      <c r="C400" s="40" t="str">
        <f t="shared" si="1"/>
        <v>e.       Review clinical care providers’ qualifications and issue credentials including licenses.</v>
      </c>
      <c r="D400" s="47"/>
      <c r="E400" s="52" t="s">
        <v>790</v>
      </c>
      <c r="F400" s="62" t="s">
        <v>834</v>
      </c>
      <c r="G400" s="63"/>
      <c r="H400" s="64"/>
      <c r="I400" s="65"/>
      <c r="J400" s="3"/>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c r="BB400" s="39"/>
      <c r="BC400" s="39"/>
      <c r="BD400" s="39"/>
      <c r="BE400" s="39"/>
      <c r="BF400" s="39"/>
      <c r="BG400" s="39"/>
      <c r="BH400" s="39"/>
      <c r="BI400" s="39"/>
      <c r="BJ400" s="39"/>
      <c r="BK400" s="39"/>
      <c r="BL400" s="39"/>
      <c r="BM400" s="39"/>
      <c r="BN400" s="39"/>
      <c r="BO400" s="39"/>
      <c r="BP400" s="39"/>
      <c r="BQ400" s="39"/>
      <c r="BR400" s="39"/>
      <c r="BS400" s="39"/>
      <c r="BT400" s="3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c r="CR400" s="39"/>
      <c r="CS400" s="39"/>
      <c r="CT400" s="39"/>
      <c r="CU400" s="39"/>
      <c r="CV400" s="39"/>
      <c r="CW400" s="39"/>
      <c r="CX400" s="39"/>
      <c r="CY400" s="39"/>
      <c r="CZ400" s="39"/>
      <c r="DA400" s="39"/>
      <c r="DB400" s="39"/>
      <c r="DC400" s="39"/>
      <c r="DD400" s="39"/>
      <c r="DE400" s="39"/>
      <c r="DF400" s="39"/>
      <c r="DG400" s="39"/>
      <c r="DH400" s="39"/>
      <c r="DI400" s="39"/>
      <c r="DJ400" s="39"/>
      <c r="DK400" s="39"/>
      <c r="DL400" s="39"/>
      <c r="DM400" s="39"/>
      <c r="DN400" s="39"/>
      <c r="DO400" s="39"/>
      <c r="DP400" s="39"/>
      <c r="DQ400" s="39"/>
      <c r="DR400" s="39"/>
      <c r="DS400" s="39"/>
      <c r="DT400" s="39"/>
      <c r="DU400" s="39"/>
      <c r="DV400" s="39"/>
      <c r="DW400" s="39"/>
      <c r="DX400" s="39"/>
      <c r="DY400" s="39"/>
      <c r="DZ400" s="39"/>
    </row>
    <row r="401" spans="1:130" ht="14.25" customHeight="1" outlineLevel="1">
      <c r="A401" s="51"/>
      <c r="B401" s="40"/>
      <c r="C401" s="40" t="str">
        <f t="shared" si="1"/>
        <v>f.        Conduct physical plant plan reviews and onsite construction inspections for clinical care facilities to support compliance with state, federal and fire code standards.  </v>
      </c>
      <c r="D401" s="47"/>
      <c r="E401" s="52" t="s">
        <v>790</v>
      </c>
      <c r="F401" s="62" t="s">
        <v>835</v>
      </c>
      <c r="G401" s="63"/>
      <c r="H401" s="64"/>
      <c r="I401" s="65"/>
      <c r="J401" s="3"/>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39"/>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row>
    <row r="402" spans="1:130" ht="14.25" customHeight="1" outlineLevel="1">
      <c r="A402" s="51"/>
      <c r="B402" s="40"/>
      <c r="C402" s="40" t="str">
        <f t="shared" si="1"/>
        <v xml:space="preserve">g.       Conduct on-site health care surveys at clinical care facilities. </v>
      </c>
      <c r="D402" s="47"/>
      <c r="E402" s="52" t="s">
        <v>790</v>
      </c>
      <c r="F402" s="62" t="s">
        <v>836</v>
      </c>
      <c r="G402" s="63"/>
      <c r="H402" s="64"/>
      <c r="I402" s="65"/>
      <c r="J402" s="3"/>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39"/>
      <c r="BR402" s="39"/>
      <c r="BS402" s="39"/>
      <c r="BT402" s="39"/>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c r="CR402" s="39"/>
      <c r="CS402" s="39"/>
      <c r="CT402" s="39"/>
      <c r="CU402" s="39"/>
      <c r="CV402" s="39"/>
      <c r="CW402" s="39"/>
      <c r="CX402" s="39"/>
      <c r="CY402" s="39"/>
      <c r="CZ402" s="39"/>
      <c r="DA402" s="39"/>
      <c r="DB402" s="39"/>
      <c r="DC402" s="39"/>
      <c r="DD402" s="39"/>
      <c r="DE402" s="39"/>
      <c r="DF402" s="39"/>
      <c r="DG402" s="39"/>
      <c r="DH402" s="39"/>
      <c r="DI402" s="39"/>
      <c r="DJ402" s="39"/>
      <c r="DK402" s="39"/>
      <c r="DL402" s="39"/>
      <c r="DM402" s="39"/>
      <c r="DN402" s="39"/>
      <c r="DO402" s="39"/>
      <c r="DP402" s="39"/>
      <c r="DQ402" s="39"/>
      <c r="DR402" s="39"/>
      <c r="DS402" s="39"/>
      <c r="DT402" s="39"/>
      <c r="DU402" s="39"/>
      <c r="DV402" s="39"/>
      <c r="DW402" s="39"/>
      <c r="DX402" s="39"/>
      <c r="DY402" s="39"/>
      <c r="DZ402" s="39"/>
    </row>
    <row r="403" spans="1:130" ht="14.25" customHeight="1" outlineLevel="1">
      <c r="A403" s="51"/>
      <c r="B403" s="40"/>
      <c r="C403" s="40" t="str">
        <f t="shared" si="1"/>
        <v xml:space="preserve">h.       Conduct billing audits for nursing homes. </v>
      </c>
      <c r="D403" s="47"/>
      <c r="E403" s="52" t="s">
        <v>790</v>
      </c>
      <c r="F403" s="62" t="s">
        <v>837</v>
      </c>
      <c r="G403" s="63"/>
      <c r="H403" s="64"/>
      <c r="I403" s="65"/>
      <c r="J403" s="3"/>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c r="BB403" s="39"/>
      <c r="BC403" s="39"/>
      <c r="BD403" s="39"/>
      <c r="BE403" s="39"/>
      <c r="BF403" s="39"/>
      <c r="BG403" s="39"/>
      <c r="BH403" s="39"/>
      <c r="BI403" s="39"/>
      <c r="BJ403" s="39"/>
      <c r="BK403" s="39"/>
      <c r="BL403" s="39"/>
      <c r="BM403" s="39"/>
      <c r="BN403" s="39"/>
      <c r="BO403" s="39"/>
      <c r="BP403" s="39"/>
      <c r="BQ403" s="39"/>
      <c r="BR403" s="39"/>
      <c r="BS403" s="39"/>
      <c r="BT403" s="39"/>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c r="CR403" s="39"/>
      <c r="CS403" s="39"/>
      <c r="CT403" s="39"/>
      <c r="CU403" s="39"/>
      <c r="CV403" s="39"/>
      <c r="CW403" s="39"/>
      <c r="CX403" s="39"/>
      <c r="CY403" s="39"/>
      <c r="CZ403" s="39"/>
      <c r="DA403" s="39"/>
      <c r="DB403" s="39"/>
      <c r="DC403" s="39"/>
      <c r="DD403" s="39"/>
      <c r="DE403" s="39"/>
      <c r="DF403" s="39"/>
      <c r="DG403" s="39"/>
      <c r="DH403" s="39"/>
      <c r="DI403" s="39"/>
      <c r="DJ403" s="39"/>
      <c r="DK403" s="39"/>
      <c r="DL403" s="39"/>
      <c r="DM403" s="39"/>
      <c r="DN403" s="39"/>
      <c r="DO403" s="39"/>
      <c r="DP403" s="39"/>
      <c r="DQ403" s="39"/>
      <c r="DR403" s="39"/>
      <c r="DS403" s="39"/>
      <c r="DT403" s="39"/>
      <c r="DU403" s="39"/>
      <c r="DV403" s="39"/>
      <c r="DW403" s="39"/>
      <c r="DX403" s="39"/>
      <c r="DY403" s="39"/>
      <c r="DZ403" s="39"/>
    </row>
    <row r="404" spans="1:130" ht="14.25" customHeight="1" outlineLevel="1">
      <c r="A404" s="51"/>
      <c r="B404" s="40"/>
      <c r="C404" s="40" t="str">
        <f t="shared" si="1"/>
        <v>i.         Investigate complaints against clinical care facilities and providers.</v>
      </c>
      <c r="D404" s="47"/>
      <c r="E404" s="52" t="s">
        <v>790</v>
      </c>
      <c r="F404" s="62" t="s">
        <v>838</v>
      </c>
      <c r="G404" s="63"/>
      <c r="H404" s="64"/>
      <c r="I404" s="65"/>
      <c r="J404" s="3"/>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9"/>
      <c r="DG404" s="39"/>
      <c r="DH404" s="39"/>
      <c r="DI404" s="39"/>
      <c r="DJ404" s="39"/>
      <c r="DK404" s="39"/>
      <c r="DL404" s="39"/>
      <c r="DM404" s="39"/>
      <c r="DN404" s="39"/>
      <c r="DO404" s="39"/>
      <c r="DP404" s="39"/>
      <c r="DQ404" s="39"/>
      <c r="DR404" s="39"/>
      <c r="DS404" s="39"/>
      <c r="DT404" s="39"/>
      <c r="DU404" s="39"/>
      <c r="DV404" s="39"/>
      <c r="DW404" s="39"/>
      <c r="DX404" s="39"/>
      <c r="DY404" s="39"/>
      <c r="DZ404" s="39"/>
    </row>
    <row r="405" spans="1:130" ht="14.25" customHeight="1" outlineLevel="1">
      <c r="A405" s="51"/>
      <c r="B405" s="40"/>
      <c r="C405" s="40" t="str">
        <f t="shared" si="1"/>
        <v>j.         As necessary, take enforcement actions including practice restrictions for clinical care facilities and providers.</v>
      </c>
      <c r="D405" s="47"/>
      <c r="E405" s="52" t="s">
        <v>790</v>
      </c>
      <c r="F405" s="62" t="s">
        <v>839</v>
      </c>
      <c r="G405" s="63"/>
      <c r="H405" s="64"/>
      <c r="I405" s="65"/>
      <c r="J405" s="3"/>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39"/>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c r="DW405" s="39"/>
      <c r="DX405" s="39"/>
      <c r="DY405" s="39"/>
      <c r="DZ405" s="39"/>
    </row>
    <row r="406" spans="1:130" ht="14.25" customHeight="1" outlineLevel="1">
      <c r="A406" s="51"/>
      <c r="B406" s="40"/>
      <c r="C406" s="40" t="str">
        <f t="shared" si="1"/>
        <v>6.       Assure mandated newborn screening and follow-up.</v>
      </c>
      <c r="D406" s="47"/>
      <c r="E406" s="52" t="s">
        <v>790</v>
      </c>
      <c r="F406" s="55" t="s">
        <v>840</v>
      </c>
      <c r="G406" s="56"/>
      <c r="H406" s="57"/>
      <c r="I406" s="65"/>
      <c r="J406" s="3"/>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c r="BB406" s="39"/>
      <c r="BC406" s="39"/>
      <c r="BD406" s="39"/>
      <c r="BE406" s="39"/>
      <c r="BF406" s="39"/>
      <c r="BG406" s="39"/>
      <c r="BH406" s="39"/>
      <c r="BI406" s="39"/>
      <c r="BJ406" s="39"/>
      <c r="BK406" s="39"/>
      <c r="BL406" s="39"/>
      <c r="BM406" s="39"/>
      <c r="BN406" s="39"/>
      <c r="BO406" s="39"/>
      <c r="BP406" s="39"/>
      <c r="BQ406" s="39"/>
      <c r="BR406" s="39"/>
      <c r="BS406" s="39"/>
      <c r="BT406" s="3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c r="CR406" s="39"/>
      <c r="CS406" s="39"/>
      <c r="CT406" s="39"/>
      <c r="CU406" s="39"/>
      <c r="CV406" s="39"/>
      <c r="CW406" s="39"/>
      <c r="CX406" s="39"/>
      <c r="CY406" s="39"/>
      <c r="CZ406" s="39"/>
      <c r="DA406" s="39"/>
      <c r="DB406" s="39"/>
      <c r="DC406" s="39"/>
      <c r="DD406" s="39"/>
      <c r="DE406" s="39"/>
      <c r="DF406" s="39"/>
      <c r="DG406" s="39"/>
      <c r="DH406" s="39"/>
      <c r="DI406" s="39"/>
      <c r="DJ406" s="39"/>
      <c r="DK406" s="39"/>
      <c r="DL406" s="39"/>
      <c r="DM406" s="39"/>
      <c r="DN406" s="39"/>
      <c r="DO406" s="39"/>
      <c r="DP406" s="39"/>
      <c r="DQ406" s="39"/>
      <c r="DR406" s="39"/>
      <c r="DS406" s="39"/>
      <c r="DT406" s="39"/>
      <c r="DU406" s="39"/>
      <c r="DV406" s="39"/>
      <c r="DW406" s="39"/>
      <c r="DX406" s="39"/>
      <c r="DY406" s="39"/>
      <c r="DZ406" s="39"/>
    </row>
    <row r="407" spans="1:130" ht="14.25" customHeight="1" outlineLevel="1">
      <c r="A407" s="51"/>
      <c r="B407" s="40"/>
      <c r="C407" s="40" t="str">
        <f t="shared" si="1"/>
        <v xml:space="preserve">a.       Effectively inform and influence state policy related to the newborn screenings to be included in the state newborn screening, based on what governmental public health considers appropriate and scientifically necessary. </v>
      </c>
      <c r="D407" s="47"/>
      <c r="E407" s="52" t="s">
        <v>790</v>
      </c>
      <c r="F407" s="62" t="s">
        <v>841</v>
      </c>
      <c r="G407" s="63"/>
      <c r="H407" s="64"/>
      <c r="I407" s="65"/>
      <c r="J407" s="3"/>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row>
    <row r="408" spans="1:130" ht="14.25" customHeight="1" outlineLevel="1">
      <c r="A408" s="51"/>
      <c r="B408" s="40"/>
      <c r="C408" s="40" t="str">
        <f t="shared" si="1"/>
        <v xml:space="preserve">b.       Establish and maintain systems for follow-up, reporting, and connection to clinical care and early intervention services for infants diagnosed with a newborn screening disorder. </v>
      </c>
      <c r="D408" s="47"/>
      <c r="E408" s="52" t="s">
        <v>790</v>
      </c>
      <c r="F408" s="62" t="s">
        <v>842</v>
      </c>
      <c r="G408" s="63"/>
      <c r="H408" s="64"/>
      <c r="I408" s="65"/>
      <c r="J408" s="3"/>
      <c r="K408" s="39"/>
      <c r="L408" s="39"/>
      <c r="M408" s="39"/>
      <c r="N408" s="39"/>
      <c r="O408" s="39"/>
      <c r="P408" s="39"/>
      <c r="Q408" s="39"/>
      <c r="R408" s="39"/>
      <c r="S408" s="39"/>
      <c r="T408" s="39"/>
      <c r="U408" s="39"/>
      <c r="V408" s="39"/>
      <c r="W408" s="39"/>
      <c r="X408" s="39"/>
      <c r="Y408" s="39"/>
      <c r="Z408" s="39"/>
      <c r="AA408" s="39"/>
      <c r="AB408" s="39"/>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row>
    <row r="409" spans="1:130" ht="14.25" customHeight="1" outlineLevel="1">
      <c r="A409" s="51"/>
      <c r="B409" s="40"/>
      <c r="C409" s="40" t="str">
        <f t="shared" si="1"/>
        <v>c.       Assess the availability, capacity, and distribution (or gaps in availability, capacity, and distribution) of clinical care services for newborn screening disorders and to children with newborn screening disorders in the population and specificall</v>
      </c>
      <c r="D409" s="47"/>
      <c r="E409" s="52" t="s">
        <v>790</v>
      </c>
      <c r="F409" s="62" t="s">
        <v>843</v>
      </c>
      <c r="G409" s="63"/>
      <c r="H409" s="64"/>
      <c r="I409" s="65"/>
      <c r="J409" s="3"/>
      <c r="K409" s="39"/>
      <c r="L409" s="39"/>
      <c r="M409" s="39"/>
      <c r="N409" s="39"/>
      <c r="O409" s="39"/>
      <c r="P409" s="39"/>
      <c r="Q409" s="39"/>
      <c r="R409" s="39"/>
      <c r="S409" s="39"/>
      <c r="T409" s="39"/>
      <c r="U409" s="39"/>
      <c r="V409" s="39"/>
      <c r="W409" s="39"/>
      <c r="X409" s="39"/>
      <c r="Y409" s="39"/>
      <c r="Z409" s="39"/>
      <c r="AA409" s="39"/>
      <c r="AB409" s="39"/>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row>
    <row r="410" spans="1:130" ht="14.25" customHeight="1" outlineLevel="1">
      <c r="A410" s="51"/>
      <c r="B410" s="40"/>
      <c r="C410" s="40" t="str">
        <f t="shared" si="1"/>
        <v xml:space="preserve">d.       Ensure infants receive newborn screening as soon as possible after birth to identify cases of newborn screening disorders. </v>
      </c>
      <c r="D410" s="47"/>
      <c r="E410" s="52" t="s">
        <v>790</v>
      </c>
      <c r="F410" s="62" t="s">
        <v>844</v>
      </c>
      <c r="G410" s="63"/>
      <c r="H410" s="64"/>
      <c r="I410" s="65"/>
      <c r="J410" s="3"/>
      <c r="K410" s="39"/>
      <c r="L410" s="39"/>
      <c r="M410" s="39"/>
      <c r="N410" s="39"/>
      <c r="O410" s="39"/>
      <c r="P410" s="39"/>
      <c r="Q410" s="39"/>
      <c r="R410" s="39"/>
      <c r="S410" s="39"/>
      <c r="T410" s="39"/>
      <c r="U410" s="39"/>
      <c r="V410" s="39"/>
      <c r="W410" s="39"/>
      <c r="X410" s="39"/>
      <c r="Y410" s="39"/>
      <c r="Z410" s="39"/>
      <c r="AA410" s="39"/>
      <c r="AB410" s="39"/>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row>
    <row r="411" spans="1:130" ht="14.25" customHeight="1" outlineLevel="1">
      <c r="A411" s="51"/>
      <c r="B411" s="40"/>
      <c r="C411" s="40" t="str">
        <f t="shared" si="1"/>
        <v xml:space="preserve">e.       Identify infants with abnormal screening results. </v>
      </c>
      <c r="D411" s="47"/>
      <c r="E411" s="52" t="s">
        <v>790</v>
      </c>
      <c r="F411" s="62" t="s">
        <v>845</v>
      </c>
      <c r="G411" s="63"/>
      <c r="H411" s="64"/>
      <c r="I411" s="65"/>
      <c r="J411" s="3"/>
      <c r="K411" s="39"/>
      <c r="L411" s="39"/>
      <c r="M411" s="39"/>
      <c r="N411" s="39"/>
      <c r="O411" s="39"/>
      <c r="P411" s="39"/>
      <c r="Q411" s="39"/>
      <c r="R411" s="39"/>
      <c r="S411" s="39"/>
      <c r="T411" s="39"/>
      <c r="U411" s="39"/>
      <c r="V411" s="39"/>
      <c r="W411" s="39"/>
      <c r="X411" s="39"/>
      <c r="Y411" s="39"/>
      <c r="Z411" s="39"/>
      <c r="AA411" s="39"/>
      <c r="AB411" s="39"/>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row>
    <row r="412" spans="1:130" ht="14.25" customHeight="1" outlineLevel="1">
      <c r="A412" s="51"/>
      <c r="B412" s="40"/>
      <c r="C412" s="40" t="str">
        <f t="shared" si="1"/>
        <v>f.        Ensure infants with abnormal screening results have access to prompt diagnostic assessments.</v>
      </c>
      <c r="D412" s="47"/>
      <c r="E412" s="52" t="s">
        <v>790</v>
      </c>
      <c r="F412" s="62" t="s">
        <v>846</v>
      </c>
      <c r="G412" s="63"/>
      <c r="H412" s="64"/>
      <c r="I412" s="65"/>
      <c r="J412" s="3"/>
      <c r="K412" s="39"/>
      <c r="L412" s="39"/>
      <c r="M412" s="39"/>
      <c r="N412" s="39"/>
      <c r="O412" s="39"/>
      <c r="P412" s="39"/>
      <c r="Q412" s="39"/>
      <c r="R412" s="39"/>
      <c r="S412" s="39"/>
      <c r="T412" s="39"/>
      <c r="U412" s="39"/>
      <c r="V412" s="39"/>
      <c r="W412" s="39"/>
      <c r="X412" s="39"/>
      <c r="Y412" s="39"/>
      <c r="Z412" s="39"/>
      <c r="AA412" s="39"/>
      <c r="AB412" s="39"/>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row>
    <row r="413" spans="1:130" ht="14.25" customHeight="1" outlineLevel="1">
      <c r="A413" s="51"/>
      <c r="B413" s="40"/>
      <c r="C413" s="40" t="str">
        <f t="shared" si="1"/>
        <v xml:space="preserve">g.       Ensure a seamless and complete referral from state health department to local health department for follow-up, including an update back from the local health department to the state health department of any follow-up referrals made. </v>
      </c>
      <c r="D413" s="47"/>
      <c r="E413" s="52" t="s">
        <v>790</v>
      </c>
      <c r="F413" s="62" t="s">
        <v>847</v>
      </c>
      <c r="G413" s="63"/>
      <c r="H413" s="64"/>
      <c r="I413" s="65"/>
      <c r="J413" s="3"/>
      <c r="K413" s="39"/>
      <c r="L413" s="39"/>
      <c r="M413" s="39"/>
      <c r="N413" s="39"/>
      <c r="O413" s="39"/>
      <c r="P413" s="39"/>
      <c r="Q413" s="39"/>
      <c r="R413" s="39"/>
      <c r="S413" s="39"/>
      <c r="T413" s="39"/>
      <c r="U413" s="39"/>
      <c r="V413" s="39"/>
      <c r="W413" s="39"/>
      <c r="X413" s="39"/>
      <c r="Y413" s="39"/>
      <c r="Z413" s="39"/>
      <c r="AA413" s="39"/>
      <c r="AB413" s="39"/>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row>
    <row r="414" spans="1:130" ht="14.25" customHeight="1" outlineLevel="1">
      <c r="A414" s="51"/>
      <c r="B414" s="40"/>
      <c r="C414" s="40" t="str">
        <f t="shared" si="1"/>
        <v>h.       Ensure the families of infants diagnosed with a newborn screening disorder receive prompt follow-up that includes supplemental education and connection to other social and clinical services (e.g., home visit, audiologist appointment, etc.), as ne</v>
      </c>
      <c r="D414" s="47"/>
      <c r="E414" s="52" t="s">
        <v>790</v>
      </c>
      <c r="F414" s="62" t="s">
        <v>848</v>
      </c>
      <c r="G414" s="63"/>
      <c r="H414" s="64"/>
      <c r="I414" s="65"/>
      <c r="J414" s="3"/>
      <c r="K414" s="39"/>
      <c r="L414" s="39"/>
      <c r="M414" s="39"/>
      <c r="N414" s="39"/>
      <c r="O414" s="39"/>
      <c r="P414" s="39"/>
      <c r="Q414" s="39"/>
      <c r="R414" s="39"/>
      <c r="S414" s="39"/>
      <c r="T414" s="39"/>
      <c r="U414" s="39"/>
      <c r="V414" s="39"/>
      <c r="W414" s="39"/>
      <c r="X414" s="39"/>
      <c r="Y414" s="39"/>
      <c r="Z414" s="39"/>
      <c r="AA414" s="39"/>
      <c r="AB414" s="39"/>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row>
    <row r="415" spans="1:130" ht="14.25" customHeight="1" outlineLevel="1">
      <c r="A415" s="51"/>
      <c r="B415" s="40"/>
      <c r="C415" s="40" t="str">
        <f t="shared" si="1"/>
        <v xml:space="preserve">i.       Monitor the effectiveness of the newborn screening program. </v>
      </c>
      <c r="D415" s="47"/>
      <c r="E415" s="52" t="s">
        <v>790</v>
      </c>
      <c r="F415" s="74" t="s">
        <v>426</v>
      </c>
      <c r="G415" s="90"/>
      <c r="H415" s="91"/>
      <c r="I415" s="65"/>
      <c r="J415" s="3"/>
      <c r="K415" s="39"/>
      <c r="L415" s="39"/>
      <c r="M415" s="39"/>
      <c r="N415" s="39"/>
      <c r="O415" s="39"/>
      <c r="P415" s="39"/>
      <c r="Q415" s="39"/>
      <c r="R415" s="39"/>
      <c r="S415" s="39"/>
      <c r="T415" s="39"/>
      <c r="U415" s="39"/>
      <c r="V415" s="39"/>
      <c r="W415" s="39"/>
      <c r="X415" s="39"/>
      <c r="Y415" s="39"/>
      <c r="Z415" s="39"/>
      <c r="AA415" s="39"/>
      <c r="AB415" s="39"/>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row>
    <row r="416" spans="1:130" ht="14.25" customHeight="1">
      <c r="A416" s="51"/>
      <c r="B416" s="51"/>
      <c r="C416" s="51"/>
      <c r="D416" s="65"/>
      <c r="E416" s="65"/>
      <c r="F416" s="65"/>
      <c r="G416" s="65"/>
      <c r="H416" s="65"/>
      <c r="I416" s="65"/>
      <c r="J416" s="3"/>
      <c r="K416" s="39"/>
      <c r="L416" s="39"/>
      <c r="M416" s="39"/>
      <c r="N416" s="39"/>
      <c r="O416" s="39"/>
      <c r="P416" s="39"/>
      <c r="Q416" s="39"/>
      <c r="R416" s="39"/>
      <c r="S416" s="39"/>
      <c r="T416" s="39"/>
      <c r="U416" s="39"/>
      <c r="V416" s="39"/>
      <c r="W416" s="39"/>
      <c r="X416" s="39"/>
      <c r="Y416" s="39"/>
      <c r="Z416" s="39"/>
      <c r="AA416" s="39"/>
      <c r="AB416" s="39"/>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row>
    <row r="417" spans="1:130" ht="14.25" customHeight="1">
      <c r="A417" s="51"/>
      <c r="B417" s="51"/>
      <c r="C417" s="51"/>
      <c r="D417" s="51"/>
      <c r="E417" s="51"/>
      <c r="F417" s="51"/>
      <c r="G417" s="51"/>
      <c r="H417" s="51"/>
      <c r="I417" s="51"/>
      <c r="J417" s="3"/>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row>
  </sheetData>
  <autoFilter ref="B10:F415" xr:uid="{00000000-0009-0000-0000-000008000000}"/>
  <mergeCells count="4">
    <mergeCell ref="B1:O1"/>
    <mergeCell ref="E4:F4"/>
    <mergeCell ref="D6:F6"/>
    <mergeCell ref="G9:H9"/>
  </mergeCells>
  <dataValidations count="2">
    <dataValidation type="list" allowBlank="1" showErrorMessage="1" sqref="H12:H31 H33:H51 H53:H67 H69:H87 H89:H106 H108:H124 H126:H164 H166:H184 H186:H219 H221:H271 H273:H319 H321:H355 H357:H415" xr:uid="{00000000-0002-0000-0800-000000000000}">
      <formula1>Capacity</formula1>
    </dataValidation>
    <dataValidation type="list" allowBlank="1" showErrorMessage="1" sqref="G12:G31 G33:G51 G53:G67 G69:G87 G89:G106 G108:G124 G126:G164 G166:G184 G186:G219 G221:G271 G273:G319 G321:G355 G357:G415" xr:uid="{00000000-0002-0000-0800-000001000000}">
      <formula1>Expertise</formula1>
    </dataValidation>
  </dataValidations>
  <hyperlinks>
    <hyperlink ref="F387" location="Google_Sheet_Link_169508584" display="_ftn1" xr:uid="{00000000-0004-0000-0800-000000000000}"/>
  </hyperlink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MN Cost and Capacity Assessment</vt:lpstr>
      <vt:lpstr>About this Resource</vt:lpstr>
      <vt:lpstr>FPHR Framework</vt:lpstr>
      <vt:lpstr>Self-assessor_N</vt:lpstr>
      <vt:lpstr>Assumptions</vt:lpstr>
      <vt:lpstr>Calculations</vt:lpstr>
      <vt:lpstr>Self-assessor_1</vt:lpstr>
      <vt:lpstr>Self-assessor_2</vt:lpstr>
      <vt:lpstr>Self-assessor_3</vt:lpstr>
      <vt:lpstr>Self-assessor_4</vt:lpstr>
      <vt:lpstr>Self-assessment Comparison</vt:lpstr>
      <vt:lpstr>Capacity</vt:lpstr>
      <vt:lpstr>Expertise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annie</dc:creator>
  <cp:lastModifiedBy>Jason Orr</cp:lastModifiedBy>
  <dcterms:created xsi:type="dcterms:W3CDTF">2022-03-09T21:17:31Z</dcterms:created>
  <dcterms:modified xsi:type="dcterms:W3CDTF">2022-09-07T15:04:25Z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0x0101009A052AFC383EE24F88EF753C161FFCC7</vt:lpwstr>
  </property>
  <property fmtid="{D5CDD505-2E9C-101B-9397-08002B2CF9AE}" pid="3" name="MediaServiceImageTags">
    <vt:lpwstr/>
  </property>
</Properties>
</file>